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Sheet1!$A$6:$F$40</definedName>
    <definedName name="_xlnm.Print_Titles" localSheetId="0">Sheet1!$2:$6</definedName>
    <definedName name="_xlnm.Print_Area" localSheetId="0">Sheet1!$A$1:$F$40</definedName>
  </definedNames>
  <calcPr calcId="144525"/>
</workbook>
</file>

<file path=xl/sharedStrings.xml><?xml version="1.0" encoding="utf-8"?>
<sst xmlns="http://schemas.openxmlformats.org/spreadsheetml/2006/main" count="47" uniqueCount="47">
  <si>
    <t>附件2：</t>
  </si>
  <si>
    <t>万宁市8月份消费扶贫统计表(行政单位)</t>
  </si>
  <si>
    <t>（按购买金额高低进行排序）</t>
  </si>
  <si>
    <t>制表单位：万宁市扶贫工作办公室</t>
  </si>
  <si>
    <t>单位：元</t>
  </si>
  <si>
    <t>制表日期：2020年9月14日</t>
  </si>
  <si>
    <t>排名</t>
  </si>
  <si>
    <t>单位</t>
  </si>
  <si>
    <t>线上金额</t>
  </si>
  <si>
    <t>线下金额</t>
  </si>
  <si>
    <t>合计金额</t>
  </si>
  <si>
    <t>备注</t>
  </si>
  <si>
    <t>市人民武装部</t>
  </si>
  <si>
    <t>市退役军人事务局</t>
  </si>
  <si>
    <t>市公安局</t>
  </si>
  <si>
    <t>.</t>
  </si>
  <si>
    <t>市综合行政执法局</t>
  </si>
  <si>
    <t>市自然资源和规划局</t>
  </si>
  <si>
    <t>市财政局</t>
  </si>
  <si>
    <t>市人民政府办公室</t>
  </si>
  <si>
    <t>市行政审批服务局</t>
  </si>
  <si>
    <t>市扶贫工作办公室</t>
  </si>
  <si>
    <t>市司法局</t>
  </si>
  <si>
    <t>市旅游和文化广电体育局</t>
  </si>
  <si>
    <t>市市场监督管理局</t>
  </si>
  <si>
    <t>市教育局</t>
  </si>
  <si>
    <t>市人力资源与社会保障局</t>
  </si>
  <si>
    <t>市生态环境局</t>
  </si>
  <si>
    <t>市农业农村局</t>
  </si>
  <si>
    <t>市科技和工业信息产业局</t>
  </si>
  <si>
    <t>市民政局</t>
  </si>
  <si>
    <t>市医疗保障局</t>
  </si>
  <si>
    <t>市应急管理局</t>
  </si>
  <si>
    <t>市发展和改革委员会</t>
  </si>
  <si>
    <t>市档案局</t>
  </si>
  <si>
    <t>市审计局</t>
  </si>
  <si>
    <t>市商务局</t>
  </si>
  <si>
    <t>市民族事务局</t>
  </si>
  <si>
    <t>市交通运输局</t>
  </si>
  <si>
    <t>市人民政府政务服务中心</t>
  </si>
  <si>
    <t>市住房和城乡建设局</t>
  </si>
  <si>
    <t>市卫生健康委员会</t>
  </si>
  <si>
    <t>国家统计局万宁调查队</t>
  </si>
  <si>
    <t>市水务局</t>
  </si>
  <si>
    <t>市接待办</t>
  </si>
  <si>
    <t>合计</t>
  </si>
  <si>
    <t>注：行政单位根据《中共万宁市委员会 万宁市人民政府&lt;关于印发万宁市机关（单位）2019年度综合考核方案的通知&gt;》（万委办字〔2019﹞89号）文件划分。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</si>
</sst>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楷体_GB2312"/>
      <charset val="134"/>
    </font>
    <font>
      <b/>
      <sz val="22"/>
      <name val="方正小标宋简体"/>
      <charset val="134"/>
    </font>
    <font>
      <b/>
      <sz val="11"/>
      <name val="方正小标宋简体"/>
      <charset val="134"/>
    </font>
    <font>
      <sz val="11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26" fillId="29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zoomScale="120" zoomScaleNormal="120" workbookViewId="0">
      <pane ySplit="6" topLeftCell="A34" activePane="bottomLeft" state="frozen"/>
      <selection/>
      <selection pane="bottomLeft" activeCell="I39" sqref="I39"/>
    </sheetView>
  </sheetViews>
  <sheetFormatPr defaultColWidth="9" defaultRowHeight="13.5" outlineLevelCol="5"/>
  <cols>
    <col min="1" max="1" width="7.5" style="2" customWidth="1"/>
    <col min="2" max="2" width="25" style="2" customWidth="1"/>
    <col min="3" max="5" width="16" style="2" customWidth="1"/>
    <col min="6" max="6" width="13.125" style="2" customWidth="1"/>
    <col min="7" max="8" width="9.375" style="2"/>
    <col min="9" max="16384" width="9" style="2"/>
  </cols>
  <sheetData>
    <row r="1" ht="18" customHeight="1" spans="1:6">
      <c r="A1" s="3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/>
      <c r="C2" s="4"/>
      <c r="D2" s="4"/>
      <c r="E2" s="4"/>
      <c r="F2" s="4"/>
    </row>
    <row r="3" ht="20" customHeight="1" spans="1:6">
      <c r="A3" s="5" t="s">
        <v>2</v>
      </c>
      <c r="B3" s="5"/>
      <c r="C3" s="5"/>
      <c r="D3" s="5"/>
      <c r="E3" s="5"/>
      <c r="F3" s="5"/>
    </row>
    <row r="4" ht="12" customHeight="1" spans="1:6">
      <c r="A4" s="6"/>
      <c r="B4" s="6"/>
      <c r="C4" s="7"/>
      <c r="D4" s="7"/>
      <c r="E4" s="8"/>
      <c r="F4" s="8"/>
    </row>
    <row r="5" ht="20" customHeight="1" spans="1:6">
      <c r="A5" s="6" t="s">
        <v>3</v>
      </c>
      <c r="B5" s="6"/>
      <c r="C5" s="7" t="s">
        <v>4</v>
      </c>
      <c r="D5" s="7"/>
      <c r="E5" s="8" t="s">
        <v>5</v>
      </c>
      <c r="F5" s="8"/>
    </row>
    <row r="6" s="1" customFormat="1" ht="25" customHeight="1" spans="1:6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</row>
    <row r="7" s="1" customFormat="1" ht="25" customHeight="1" spans="1:6">
      <c r="A7" s="9">
        <v>1</v>
      </c>
      <c r="B7" s="9" t="s">
        <v>12</v>
      </c>
      <c r="C7" s="9">
        <v>0</v>
      </c>
      <c r="D7" s="9">
        <v>101720</v>
      </c>
      <c r="E7" s="9">
        <f t="shared" ref="E7:E38" si="0">SUM(C7:D7)</f>
        <v>101720</v>
      </c>
      <c r="F7" s="9"/>
    </row>
    <row r="8" s="2" customFormat="1" ht="26.5" customHeight="1" spans="1:6">
      <c r="A8" s="9">
        <v>2</v>
      </c>
      <c r="B8" s="10" t="s">
        <v>13</v>
      </c>
      <c r="C8" s="9">
        <v>0</v>
      </c>
      <c r="D8" s="9">
        <v>51720</v>
      </c>
      <c r="E8" s="9">
        <f t="shared" si="0"/>
        <v>51720</v>
      </c>
      <c r="F8" s="9"/>
    </row>
    <row r="9" s="2" customFormat="1" ht="26.5" customHeight="1" spans="1:6">
      <c r="A9" s="9">
        <v>3</v>
      </c>
      <c r="B9" s="10" t="s">
        <v>14</v>
      </c>
      <c r="C9" s="9">
        <v>0</v>
      </c>
      <c r="D9" s="9">
        <v>40900</v>
      </c>
      <c r="E9" s="9">
        <f t="shared" si="0"/>
        <v>40900</v>
      </c>
      <c r="F9" s="9" t="s">
        <v>15</v>
      </c>
    </row>
    <row r="10" s="2" customFormat="1" ht="26.5" customHeight="1" spans="1:6">
      <c r="A10" s="9">
        <v>4</v>
      </c>
      <c r="B10" s="10" t="s">
        <v>16</v>
      </c>
      <c r="C10" s="9">
        <v>5436</v>
      </c>
      <c r="D10" s="9">
        <v>21558</v>
      </c>
      <c r="E10" s="9">
        <f t="shared" si="0"/>
        <v>26994</v>
      </c>
      <c r="F10" s="9"/>
    </row>
    <row r="11" s="2" customFormat="1" ht="26.5" customHeight="1" spans="1:6">
      <c r="A11" s="9">
        <v>5</v>
      </c>
      <c r="B11" s="10" t="s">
        <v>17</v>
      </c>
      <c r="C11" s="9">
        <v>136</v>
      </c>
      <c r="D11" s="9">
        <v>17196</v>
      </c>
      <c r="E11" s="9">
        <f t="shared" si="0"/>
        <v>17332</v>
      </c>
      <c r="F11" s="9"/>
    </row>
    <row r="12" s="1" customFormat="1" ht="25" customHeight="1" spans="1:6">
      <c r="A12" s="9">
        <v>6</v>
      </c>
      <c r="B12" s="11" t="s">
        <v>18</v>
      </c>
      <c r="C12" s="9">
        <v>0</v>
      </c>
      <c r="D12" s="9">
        <v>5800</v>
      </c>
      <c r="E12" s="9">
        <f t="shared" si="0"/>
        <v>5800</v>
      </c>
      <c r="F12" s="9"/>
    </row>
    <row r="13" s="2" customFormat="1" ht="26.5" customHeight="1" spans="1:6">
      <c r="A13" s="9">
        <v>7</v>
      </c>
      <c r="B13" s="10" t="s">
        <v>19</v>
      </c>
      <c r="C13" s="9">
        <v>48</v>
      </c>
      <c r="D13" s="9">
        <v>5244</v>
      </c>
      <c r="E13" s="9">
        <f t="shared" si="0"/>
        <v>5292</v>
      </c>
      <c r="F13" s="9"/>
    </row>
    <row r="14" s="1" customFormat="1" ht="25" customHeight="1" spans="1:6">
      <c r="A14" s="9">
        <v>8</v>
      </c>
      <c r="B14" s="11" t="s">
        <v>20</v>
      </c>
      <c r="C14" s="9">
        <v>821.9</v>
      </c>
      <c r="D14" s="9">
        <v>2850</v>
      </c>
      <c r="E14" s="9">
        <f t="shared" si="0"/>
        <v>3671.9</v>
      </c>
      <c r="F14" s="9"/>
    </row>
    <row r="15" s="2" customFormat="1" ht="26.5" customHeight="1" spans="1:6">
      <c r="A15" s="9">
        <v>9</v>
      </c>
      <c r="B15" s="10" t="s">
        <v>21</v>
      </c>
      <c r="C15" s="9">
        <v>521</v>
      </c>
      <c r="D15" s="9">
        <v>2875</v>
      </c>
      <c r="E15" s="9">
        <f t="shared" si="0"/>
        <v>3396</v>
      </c>
      <c r="F15" s="9"/>
    </row>
    <row r="16" s="2" customFormat="1" ht="26.5" customHeight="1" spans="1:6">
      <c r="A16" s="9">
        <v>10</v>
      </c>
      <c r="B16" s="10" t="s">
        <v>22</v>
      </c>
      <c r="C16" s="9">
        <v>474</v>
      </c>
      <c r="D16" s="9">
        <v>2347</v>
      </c>
      <c r="E16" s="9">
        <f t="shared" si="0"/>
        <v>2821</v>
      </c>
      <c r="F16" s="9"/>
    </row>
    <row r="17" s="2" customFormat="1" ht="26.5" customHeight="1" spans="1:6">
      <c r="A17" s="9">
        <v>11</v>
      </c>
      <c r="B17" s="10" t="s">
        <v>23</v>
      </c>
      <c r="C17" s="9">
        <v>0</v>
      </c>
      <c r="D17" s="9">
        <v>2510</v>
      </c>
      <c r="E17" s="9">
        <f t="shared" si="0"/>
        <v>2510</v>
      </c>
      <c r="F17" s="9"/>
    </row>
    <row r="18" s="2" customFormat="1" ht="25" customHeight="1" spans="1:6">
      <c r="A18" s="9">
        <v>12</v>
      </c>
      <c r="B18" s="10" t="s">
        <v>24</v>
      </c>
      <c r="C18" s="9">
        <v>0</v>
      </c>
      <c r="D18" s="9">
        <v>2479</v>
      </c>
      <c r="E18" s="9">
        <f t="shared" si="0"/>
        <v>2479</v>
      </c>
      <c r="F18" s="9"/>
    </row>
    <row r="19" s="2" customFormat="1" ht="26.5" customHeight="1" spans="1:6">
      <c r="A19" s="9">
        <v>13</v>
      </c>
      <c r="B19" s="10" t="s">
        <v>25</v>
      </c>
      <c r="C19" s="9">
        <v>0</v>
      </c>
      <c r="D19" s="9">
        <v>2300</v>
      </c>
      <c r="E19" s="9">
        <f t="shared" si="0"/>
        <v>2300</v>
      </c>
      <c r="F19" s="9"/>
    </row>
    <row r="20" s="2" customFormat="1" ht="26.5" customHeight="1" spans="1:6">
      <c r="A20" s="9">
        <v>14</v>
      </c>
      <c r="B20" s="10" t="s">
        <v>26</v>
      </c>
      <c r="C20" s="9">
        <v>0</v>
      </c>
      <c r="D20" s="9">
        <v>2300</v>
      </c>
      <c r="E20" s="9">
        <f t="shared" si="0"/>
        <v>2300</v>
      </c>
      <c r="F20" s="9"/>
    </row>
    <row r="21" s="2" customFormat="1" ht="26.5" customHeight="1" spans="1:6">
      <c r="A21" s="9">
        <v>15</v>
      </c>
      <c r="B21" s="10" t="s">
        <v>27</v>
      </c>
      <c r="C21" s="9">
        <v>193</v>
      </c>
      <c r="D21" s="9">
        <v>1955</v>
      </c>
      <c r="E21" s="9">
        <f t="shared" si="0"/>
        <v>2148</v>
      </c>
      <c r="F21" s="9"/>
    </row>
    <row r="22" s="2" customFormat="1" ht="26.5" customHeight="1" spans="1:6">
      <c r="A22" s="9">
        <v>16</v>
      </c>
      <c r="B22" s="10" t="s">
        <v>28</v>
      </c>
      <c r="C22" s="9">
        <f>45+2000</f>
        <v>2045</v>
      </c>
      <c r="D22" s="9">
        <v>0</v>
      </c>
      <c r="E22" s="9">
        <f t="shared" si="0"/>
        <v>2045</v>
      </c>
      <c r="F22" s="9"/>
    </row>
    <row r="23" s="2" customFormat="1" ht="26.5" customHeight="1" spans="1:6">
      <c r="A23" s="9">
        <v>17</v>
      </c>
      <c r="B23" s="10" t="s">
        <v>29</v>
      </c>
      <c r="C23" s="9">
        <v>149</v>
      </c>
      <c r="D23" s="9">
        <f>1300+116</f>
        <v>1416</v>
      </c>
      <c r="E23" s="9">
        <f t="shared" si="0"/>
        <v>1565</v>
      </c>
      <c r="F23" s="9"/>
    </row>
    <row r="24" s="2" customFormat="1" ht="26.5" customHeight="1" spans="1:6">
      <c r="A24" s="9">
        <v>18</v>
      </c>
      <c r="B24" s="10" t="s">
        <v>30</v>
      </c>
      <c r="C24" s="9">
        <v>0</v>
      </c>
      <c r="D24" s="9">
        <v>1500</v>
      </c>
      <c r="E24" s="9">
        <f t="shared" si="0"/>
        <v>1500</v>
      </c>
      <c r="F24" s="9"/>
    </row>
    <row r="25" s="2" customFormat="1" ht="26.5" customHeight="1" spans="1:6">
      <c r="A25" s="9">
        <v>19</v>
      </c>
      <c r="B25" s="10" t="s">
        <v>31</v>
      </c>
      <c r="C25" s="9">
        <v>0</v>
      </c>
      <c r="D25" s="9">
        <v>1300</v>
      </c>
      <c r="E25" s="9">
        <f t="shared" si="0"/>
        <v>1300</v>
      </c>
      <c r="F25" s="9"/>
    </row>
    <row r="26" s="2" customFormat="1" ht="26.5" customHeight="1" spans="1:6">
      <c r="A26" s="9">
        <v>20</v>
      </c>
      <c r="B26" s="10" t="s">
        <v>32</v>
      </c>
      <c r="C26" s="9">
        <v>596.6</v>
      </c>
      <c r="D26" s="9">
        <v>682</v>
      </c>
      <c r="E26" s="9">
        <f t="shared" si="0"/>
        <v>1278.6</v>
      </c>
      <c r="F26" s="9"/>
    </row>
    <row r="27" s="2" customFormat="1" ht="26.5" customHeight="1" spans="1:6">
      <c r="A27" s="9">
        <v>21</v>
      </c>
      <c r="B27" s="10" t="s">
        <v>33</v>
      </c>
      <c r="C27" s="9">
        <v>0</v>
      </c>
      <c r="D27" s="9">
        <v>1233</v>
      </c>
      <c r="E27" s="9">
        <f t="shared" si="0"/>
        <v>1233</v>
      </c>
      <c r="F27" s="9"/>
    </row>
    <row r="28" s="2" customFormat="1" ht="26.5" customHeight="1" spans="1:6">
      <c r="A28" s="9">
        <v>22</v>
      </c>
      <c r="B28" s="10" t="s">
        <v>34</v>
      </c>
      <c r="C28" s="9">
        <v>0</v>
      </c>
      <c r="D28" s="9">
        <v>1180</v>
      </c>
      <c r="E28" s="9">
        <f t="shared" si="0"/>
        <v>1180</v>
      </c>
      <c r="F28" s="9"/>
    </row>
    <row r="29" s="2" customFormat="1" ht="26.5" customHeight="1" spans="1:6">
      <c r="A29" s="9">
        <v>23</v>
      </c>
      <c r="B29" s="10" t="s">
        <v>35</v>
      </c>
      <c r="C29" s="9">
        <v>135</v>
      </c>
      <c r="D29" s="9">
        <v>830</v>
      </c>
      <c r="E29" s="9">
        <f t="shared" si="0"/>
        <v>965</v>
      </c>
      <c r="F29" s="9"/>
    </row>
    <row r="30" ht="26.5" customHeight="1" spans="1:6">
      <c r="A30" s="9">
        <v>24</v>
      </c>
      <c r="B30" s="11" t="s">
        <v>36</v>
      </c>
      <c r="C30" s="9">
        <v>150</v>
      </c>
      <c r="D30" s="9">
        <v>502</v>
      </c>
      <c r="E30" s="9">
        <f t="shared" si="0"/>
        <v>652</v>
      </c>
      <c r="F30" s="9"/>
    </row>
    <row r="31" s="2" customFormat="1" ht="26.5" customHeight="1" spans="1:6">
      <c r="A31" s="9">
        <v>25</v>
      </c>
      <c r="B31" s="10" t="s">
        <v>37</v>
      </c>
      <c r="C31" s="9">
        <v>0</v>
      </c>
      <c r="D31" s="9">
        <v>600</v>
      </c>
      <c r="E31" s="9">
        <f t="shared" si="0"/>
        <v>600</v>
      </c>
      <c r="F31" s="9"/>
    </row>
    <row r="32" s="2" customFormat="1" ht="26.5" customHeight="1" spans="1:6">
      <c r="A32" s="9">
        <v>26</v>
      </c>
      <c r="B32" s="10" t="s">
        <v>38</v>
      </c>
      <c r="C32" s="9">
        <v>594.7</v>
      </c>
      <c r="D32" s="9">
        <v>0</v>
      </c>
      <c r="E32" s="9">
        <f t="shared" si="0"/>
        <v>594.7</v>
      </c>
      <c r="F32" s="9"/>
    </row>
    <row r="33" s="2" customFormat="1" ht="26.5" customHeight="1" spans="1:6">
      <c r="A33" s="9">
        <v>27</v>
      </c>
      <c r="B33" s="10" t="s">
        <v>39</v>
      </c>
      <c r="C33" s="9">
        <v>348</v>
      </c>
      <c r="D33" s="9">
        <v>200</v>
      </c>
      <c r="E33" s="9">
        <f t="shared" si="0"/>
        <v>548</v>
      </c>
      <c r="F33" s="9"/>
    </row>
    <row r="34" s="2" customFormat="1" ht="26.5" customHeight="1" spans="1:6">
      <c r="A34" s="9">
        <v>28</v>
      </c>
      <c r="B34" s="10" t="s">
        <v>40</v>
      </c>
      <c r="C34" s="9">
        <v>0</v>
      </c>
      <c r="D34" s="9">
        <v>540</v>
      </c>
      <c r="E34" s="9">
        <f t="shared" si="0"/>
        <v>540</v>
      </c>
      <c r="F34" s="9"/>
    </row>
    <row r="35" ht="26.5" customHeight="1" spans="1:6">
      <c r="A35" s="9">
        <v>29</v>
      </c>
      <c r="B35" s="10" t="s">
        <v>41</v>
      </c>
      <c r="C35" s="9">
        <v>343</v>
      </c>
      <c r="D35" s="9">
        <v>160</v>
      </c>
      <c r="E35" s="9">
        <f t="shared" si="0"/>
        <v>503</v>
      </c>
      <c r="F35" s="9"/>
    </row>
    <row r="36" ht="26.5" customHeight="1" spans="1:6">
      <c r="A36" s="9">
        <v>30</v>
      </c>
      <c r="B36" s="10" t="s">
        <v>42</v>
      </c>
      <c r="C36" s="9">
        <v>0</v>
      </c>
      <c r="D36" s="9">
        <v>500</v>
      </c>
      <c r="E36" s="9">
        <f t="shared" si="0"/>
        <v>500</v>
      </c>
      <c r="F36" s="9"/>
    </row>
    <row r="37" ht="26.5" customHeight="1" spans="1:6">
      <c r="A37" s="9">
        <v>31</v>
      </c>
      <c r="B37" s="11" t="s">
        <v>43</v>
      </c>
      <c r="C37" s="9">
        <v>0</v>
      </c>
      <c r="D37" s="9">
        <v>220</v>
      </c>
      <c r="E37" s="9">
        <f t="shared" si="0"/>
        <v>220</v>
      </c>
      <c r="F37" s="9"/>
    </row>
    <row r="38" ht="26.5" customHeight="1" spans="1:6">
      <c r="A38" s="9">
        <v>32</v>
      </c>
      <c r="B38" s="10" t="s">
        <v>44</v>
      </c>
      <c r="C38" s="9">
        <v>113</v>
      </c>
      <c r="D38" s="9">
        <v>50</v>
      </c>
      <c r="E38" s="9">
        <f t="shared" si="0"/>
        <v>163</v>
      </c>
      <c r="F38" s="9"/>
    </row>
    <row r="39" ht="26.5" customHeight="1" spans="1:6">
      <c r="A39" s="12" t="s">
        <v>45</v>
      </c>
      <c r="B39" s="13"/>
      <c r="C39" s="9">
        <f>SUM(C7:C38)</f>
        <v>12104.2</v>
      </c>
      <c r="D39" s="9">
        <f>SUM(D7:D38)</f>
        <v>274667</v>
      </c>
      <c r="E39" s="9">
        <f>SUM(E7:E38)</f>
        <v>286771.2</v>
      </c>
      <c r="F39" s="9"/>
    </row>
    <row r="40" ht="47" customHeight="1" spans="1:6">
      <c r="A40" s="14" t="s">
        <v>46</v>
      </c>
      <c r="B40" s="14"/>
      <c r="C40" s="14"/>
      <c r="D40" s="14"/>
      <c r="E40" s="14"/>
      <c r="F40" s="14"/>
    </row>
  </sheetData>
  <sortState ref="B7:E38">
    <sortCondition ref="E7:E38" descending="1"/>
  </sortState>
  <mergeCells count="11">
    <mergeCell ref="A1:F1"/>
    <mergeCell ref="A2:F2"/>
    <mergeCell ref="A3:F3"/>
    <mergeCell ref="A4:B4"/>
    <mergeCell ref="C4:D4"/>
    <mergeCell ref="E4:F4"/>
    <mergeCell ref="A5:B5"/>
    <mergeCell ref="C5:D5"/>
    <mergeCell ref="E5:F5"/>
    <mergeCell ref="A39:B39"/>
    <mergeCell ref="A40:F40"/>
  </mergeCells>
  <printOptions horizontalCentered="1"/>
  <pageMargins left="0.393055555555556" right="0.393055555555556" top="0.707638888888889" bottom="0.471527777777778" header="0.393055555555556" footer="0.313888888888889"/>
  <pageSetup paperSize="9" orientation="portrait" horizontalDpi="600"/>
  <headerFooter/>
  <rowBreaks count="3" manualBreakCount="3">
    <brk id="29" max="5" man="1"/>
    <brk id="40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2020-10-15T01:28:56Z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