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附件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<sst xmlns="http://schemas.openxmlformats.org/spreadsheetml/2006/main" count="54" uniqueCount="37">
  <si>
    <t>万宁市2020年度财政专项扶贫资金回收调整表</t>
  </si>
  <si>
    <t>序号</t>
  </si>
  <si>
    <t>单位名称</t>
  </si>
  <si>
    <t>项目名称</t>
  </si>
  <si>
    <t>置换前分配资金</t>
  </si>
  <si>
    <t>置换后分配资金</t>
  </si>
  <si>
    <t>备注</t>
  </si>
  <si>
    <t>小计</t>
  </si>
  <si>
    <t>中央
琼财农【2019】967号</t>
  </si>
  <si>
    <t>中央
琼财农【2020】379号</t>
  </si>
  <si>
    <t>省级
琼财农【2020】475号</t>
  </si>
  <si>
    <t>合计</t>
  </si>
  <si>
    <t>一</t>
  </si>
  <si>
    <t>水务局</t>
  </si>
  <si>
    <t>水利工程</t>
  </si>
  <si>
    <t>三更罗镇石盘村委会供水管网工程</t>
  </si>
  <si>
    <t>军田水厂管网延伸村内管及入户</t>
  </si>
  <si>
    <t>二</t>
  </si>
  <si>
    <t>三更罗镇</t>
  </si>
  <si>
    <t>道理硬化</t>
  </si>
  <si>
    <t>2019年道路硬化、太阳能路灯缺口资金</t>
  </si>
  <si>
    <t>实施单位</t>
  </si>
  <si>
    <t>回收资金</t>
  </si>
  <si>
    <t>回收安排资金</t>
  </si>
  <si>
    <t>省级
琼财农【2019】1006号</t>
  </si>
  <si>
    <t>水利工程项目</t>
  </si>
  <si>
    <t>长丰镇黄加村供水管网工程</t>
  </si>
  <si>
    <t>长丰镇牛漏凤山村等供水管网工程</t>
  </si>
  <si>
    <t>长丰镇边肚村委会供水管网工程</t>
  </si>
  <si>
    <t>军田水厂管网延伸村内管及入户工程</t>
  </si>
  <si>
    <t>教育局</t>
  </si>
  <si>
    <t>教育扶贫项目</t>
  </si>
  <si>
    <t>教育扶贫</t>
  </si>
  <si>
    <t>三</t>
  </si>
  <si>
    <t>就业局</t>
  </si>
  <si>
    <t>就业扶贫</t>
  </si>
  <si>
    <t>外出务工补贴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</si>
</sst>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Q7" sqref="Q7"/>
    </sheetView>
  </sheetViews>
  <sheetFormatPr defaultColWidth="9" defaultRowHeight="26" customHeight="1"/>
  <cols>
    <col min="1" max="1" width="5.25" style="22" customWidth="1"/>
    <col min="2" max="2" width="8.375" style="22" customWidth="1"/>
    <col min="3" max="3" width="19.5" style="22" customWidth="1"/>
    <col min="4" max="4" width="9.25" style="22" customWidth="1"/>
    <col min="5" max="5" width="13.125" style="22" customWidth="1"/>
    <col min="6" max="6" width="13.875" style="22" customWidth="1"/>
    <col min="7" max="7" width="13.5" style="22" customWidth="1"/>
    <col min="8" max="8" width="9.5" style="22" customWidth="1"/>
    <col min="9" max="9" width="14" style="22" customWidth="1"/>
    <col min="10" max="11" width="14.5" style="22" customWidth="1"/>
    <col min="12" max="12" width="7.375" style="22" customWidth="1"/>
    <col min="13" max="16384" width="9" style="22"/>
  </cols>
  <sheetData>
    <row r="1" ht="18" customHeight="1" spans="1:12">
      <c r="A1" s="6"/>
      <c r="B1" s="6"/>
      <c r="C1" s="6"/>
      <c r="L1" s="21"/>
    </row>
    <row r="2" ht="43" customHeight="1" spans="1:1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="7" customFormat="1" customHeight="1" spans="1:12">
      <c r="A3" s="6"/>
      <c r="B3" s="6"/>
      <c r="C3" s="6"/>
      <c r="D3" s="6"/>
      <c r="E3" s="6"/>
      <c r="H3" s="9"/>
      <c r="I3" s="9"/>
      <c r="J3" s="9"/>
      <c r="K3" s="9"/>
      <c r="L3" s="9"/>
    </row>
    <row r="4" ht="10" customHeight="1"/>
    <row r="5" ht="37" customHeight="1" spans="1:12">
      <c r="A5" s="24" t="s">
        <v>1</v>
      </c>
      <c r="B5" s="11" t="s">
        <v>2</v>
      </c>
      <c r="C5" s="11" t="s">
        <v>3</v>
      </c>
      <c r="D5" s="11" t="s">
        <v>4</v>
      </c>
      <c r="E5" s="11"/>
      <c r="F5" s="11"/>
      <c r="G5" s="11"/>
      <c r="H5" s="11" t="s">
        <v>5</v>
      </c>
      <c r="I5" s="11"/>
      <c r="J5" s="11"/>
      <c r="K5" s="11"/>
      <c r="L5" s="36" t="s">
        <v>6</v>
      </c>
    </row>
    <row r="6" ht="37" customHeight="1" spans="1:12">
      <c r="A6" s="24"/>
      <c r="B6" s="11"/>
      <c r="C6" s="11"/>
      <c r="D6" s="11" t="s">
        <v>7</v>
      </c>
      <c r="E6" s="11" t="s">
        <v>8</v>
      </c>
      <c r="F6" s="11" t="s">
        <v>9</v>
      </c>
      <c r="G6" s="11" t="s">
        <v>10</v>
      </c>
      <c r="H6" s="11" t="s">
        <v>7</v>
      </c>
      <c r="I6" s="11" t="s">
        <v>8</v>
      </c>
      <c r="J6" s="11" t="s">
        <v>9</v>
      </c>
      <c r="K6" s="11" t="s">
        <v>10</v>
      </c>
      <c r="L6" s="36"/>
    </row>
    <row r="7" ht="37" customHeight="1" spans="1:12">
      <c r="A7" s="25" t="s">
        <v>11</v>
      </c>
      <c r="B7" s="26"/>
      <c r="C7" s="27"/>
      <c r="D7" s="11">
        <f>D8+D11</f>
        <v>321.56</v>
      </c>
      <c r="E7" s="11">
        <f t="shared" ref="E7:K7" si="0">E8+E11</f>
        <v>110.5</v>
      </c>
      <c r="F7" s="11">
        <f t="shared" si="0"/>
        <v>50.28</v>
      </c>
      <c r="G7" s="11">
        <f t="shared" si="0"/>
        <v>160.78</v>
      </c>
      <c r="H7" s="11">
        <f t="shared" si="0"/>
        <v>321.56</v>
      </c>
      <c r="I7" s="11">
        <f t="shared" si="0"/>
        <v>110.5</v>
      </c>
      <c r="J7" s="11">
        <f t="shared" si="0"/>
        <v>50.28</v>
      </c>
      <c r="K7" s="11">
        <f t="shared" si="0"/>
        <v>160.78</v>
      </c>
      <c r="L7" s="36"/>
    </row>
    <row r="8" ht="37" customHeight="1" spans="1:12">
      <c r="A8" s="28" t="s">
        <v>12</v>
      </c>
      <c r="B8" s="28" t="s">
        <v>13</v>
      </c>
      <c r="C8" s="28" t="s">
        <v>14</v>
      </c>
      <c r="D8" s="29">
        <f>D9+D10</f>
        <v>271.28</v>
      </c>
      <c r="E8" s="29">
        <f t="shared" ref="E8:K8" si="1">E9+E10</f>
        <v>110.5</v>
      </c>
      <c r="F8" s="29">
        <f t="shared" si="1"/>
        <v>0</v>
      </c>
      <c r="G8" s="29">
        <f t="shared" si="1"/>
        <v>160.78</v>
      </c>
      <c r="H8" s="29">
        <f t="shared" si="1"/>
        <v>271.28</v>
      </c>
      <c r="I8" s="29">
        <f t="shared" si="1"/>
        <v>110.5</v>
      </c>
      <c r="J8" s="29">
        <f t="shared" si="1"/>
        <v>50.28</v>
      </c>
      <c r="K8" s="29">
        <f t="shared" si="1"/>
        <v>110.5</v>
      </c>
      <c r="L8" s="37"/>
    </row>
    <row r="9" ht="37" customHeight="1" spans="1:12">
      <c r="A9" s="30">
        <v>1</v>
      </c>
      <c r="B9" s="30"/>
      <c r="C9" s="30" t="s">
        <v>15</v>
      </c>
      <c r="D9" s="31">
        <f>E9+F9+G9</f>
        <v>110.5</v>
      </c>
      <c r="E9" s="31">
        <v>110.5</v>
      </c>
      <c r="F9" s="31"/>
      <c r="G9" s="31"/>
      <c r="H9" s="31">
        <f>I9+J9+K9</f>
        <v>110.5</v>
      </c>
      <c r="I9" s="31"/>
      <c r="J9" s="31"/>
      <c r="K9" s="31">
        <v>110.5</v>
      </c>
      <c r="L9" s="36"/>
    </row>
    <row r="10" ht="37" customHeight="1" spans="1:12">
      <c r="A10" s="30">
        <v>2</v>
      </c>
      <c r="B10" s="30"/>
      <c r="C10" s="30" t="s">
        <v>16</v>
      </c>
      <c r="D10" s="31">
        <f>E10+F10+G10</f>
        <v>160.78</v>
      </c>
      <c r="E10" s="31"/>
      <c r="F10" s="31"/>
      <c r="G10" s="31">
        <v>160.78</v>
      </c>
      <c r="H10" s="31">
        <f>I10+J10</f>
        <v>160.78</v>
      </c>
      <c r="I10" s="31">
        <v>110.5</v>
      </c>
      <c r="J10" s="31">
        <v>50.28</v>
      </c>
      <c r="K10" s="31"/>
      <c r="L10" s="36"/>
    </row>
    <row r="11" ht="37" customHeight="1" spans="1:12">
      <c r="A11" s="28" t="s">
        <v>17</v>
      </c>
      <c r="B11" s="28" t="s">
        <v>18</v>
      </c>
      <c r="C11" s="28" t="s">
        <v>19</v>
      </c>
      <c r="D11" s="32">
        <f>D12</f>
        <v>50.28</v>
      </c>
      <c r="E11" s="32">
        <f t="shared" ref="E11:K11" si="2">E12</f>
        <v>0</v>
      </c>
      <c r="F11" s="32">
        <f t="shared" si="2"/>
        <v>50.28</v>
      </c>
      <c r="G11" s="32">
        <f t="shared" si="2"/>
        <v>0</v>
      </c>
      <c r="H11" s="32">
        <f t="shared" si="2"/>
        <v>50.28</v>
      </c>
      <c r="I11" s="32">
        <f t="shared" si="2"/>
        <v>0</v>
      </c>
      <c r="J11" s="32">
        <f t="shared" si="2"/>
        <v>0</v>
      </c>
      <c r="K11" s="32">
        <f t="shared" si="2"/>
        <v>50.28</v>
      </c>
      <c r="L11" s="37"/>
    </row>
    <row r="12" s="21" customFormat="1" ht="37" customHeight="1" spans="1:12">
      <c r="A12" s="33">
        <v>1</v>
      </c>
      <c r="B12" s="33"/>
      <c r="C12" s="34" t="s">
        <v>20</v>
      </c>
      <c r="D12" s="31">
        <f>E12+F12+G12</f>
        <v>50.28</v>
      </c>
      <c r="E12" s="35"/>
      <c r="F12" s="35">
        <v>50.28</v>
      </c>
      <c r="G12" s="35"/>
      <c r="H12" s="31">
        <f>I12+J12+K12</f>
        <v>50.28</v>
      </c>
      <c r="I12" s="35"/>
      <c r="J12" s="35"/>
      <c r="K12" s="31">
        <v>50.28</v>
      </c>
      <c r="L12" s="38"/>
    </row>
  </sheetData>
  <mergeCells count="12">
    <mergeCell ref="A1:C1"/>
    <mergeCell ref="A2:L2"/>
    <mergeCell ref="A3:D3"/>
    <mergeCell ref="F3:G3"/>
    <mergeCell ref="H3:L3"/>
    <mergeCell ref="D5:G5"/>
    <mergeCell ref="H5:K5"/>
    <mergeCell ref="A7:C7"/>
    <mergeCell ref="A5:A6"/>
    <mergeCell ref="B5:B6"/>
    <mergeCell ref="C5:C6"/>
    <mergeCell ref="L5:L6"/>
  </mergeCells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:B1"/>
    </sheetView>
  </sheetViews>
  <sheetFormatPr defaultColWidth="13.625" defaultRowHeight="30" customHeight="1"/>
  <cols>
    <col min="1" max="1" width="7.875" style="1" customWidth="1"/>
    <col min="2" max="2" width="11.125" style="1" customWidth="1"/>
    <col min="3" max="3" width="17.25" style="1" customWidth="1"/>
    <col min="4" max="16384" width="13.625" style="1" customWidth="1"/>
  </cols>
  <sheetData>
    <row r="1" ht="20" customHeight="1" spans="1:2">
      <c r="A1" s="4"/>
      <c r="B1" s="4"/>
    </row>
    <row r="2" ht="48" customHeight="1" spans="1:1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customHeight="1" spans="1:11">
      <c r="A3" s="6"/>
      <c r="B3" s="6"/>
      <c r="C3" s="6"/>
      <c r="D3" s="6"/>
      <c r="E3" s="7"/>
      <c r="F3" s="7"/>
      <c r="G3" s="8"/>
      <c r="H3" s="9"/>
      <c r="I3" s="9"/>
      <c r="J3" s="9"/>
      <c r="K3" s="8"/>
    </row>
    <row r="4" s="1" customFormat="1" ht="15" customHeight="1" spans="1:11">
      <c r="A4" s="6"/>
      <c r="B4" s="6"/>
      <c r="C4" s="6"/>
      <c r="D4" s="6"/>
      <c r="E4" s="6"/>
      <c r="F4" s="7"/>
      <c r="G4" s="7"/>
      <c r="H4" s="9"/>
      <c r="I4" s="9"/>
      <c r="J4" s="9"/>
      <c r="K4" s="9"/>
    </row>
    <row r="5" s="2" customFormat="1" ht="29" customHeight="1" spans="1:10">
      <c r="A5" s="10" t="s">
        <v>1</v>
      </c>
      <c r="B5" s="10" t="s">
        <v>21</v>
      </c>
      <c r="C5" s="10" t="s">
        <v>3</v>
      </c>
      <c r="D5" s="10" t="s">
        <v>22</v>
      </c>
      <c r="E5" s="10"/>
      <c r="F5" s="10"/>
      <c r="G5" s="10" t="s">
        <v>23</v>
      </c>
      <c r="H5" s="10"/>
      <c r="I5" s="10"/>
      <c r="J5" s="19" t="s">
        <v>6</v>
      </c>
    </row>
    <row r="6" ht="37" customHeight="1" spans="1:10">
      <c r="A6" s="10"/>
      <c r="B6" s="10"/>
      <c r="C6" s="10"/>
      <c r="D6" s="10" t="s">
        <v>7</v>
      </c>
      <c r="E6" s="11" t="s">
        <v>10</v>
      </c>
      <c r="F6" s="11" t="s">
        <v>24</v>
      </c>
      <c r="G6" s="10" t="s">
        <v>7</v>
      </c>
      <c r="H6" s="11" t="s">
        <v>10</v>
      </c>
      <c r="I6" s="11" t="s">
        <v>24</v>
      </c>
      <c r="J6" s="20"/>
    </row>
    <row r="7" ht="26" customHeight="1" spans="1:10">
      <c r="A7" s="12" t="s">
        <v>11</v>
      </c>
      <c r="B7" s="13"/>
      <c r="C7" s="14"/>
      <c r="D7" s="10">
        <f t="shared" ref="D7:I7" si="0">D8+D13+D15</f>
        <v>362.26</v>
      </c>
      <c r="E7" s="10">
        <f t="shared" si="0"/>
        <v>268.3308</v>
      </c>
      <c r="F7" s="10">
        <f t="shared" si="0"/>
        <v>93.9291999999999</v>
      </c>
      <c r="G7" s="10">
        <f t="shared" si="0"/>
        <v>362.26</v>
      </c>
      <c r="H7" s="10">
        <f t="shared" si="0"/>
        <v>268.3308</v>
      </c>
      <c r="I7" s="10">
        <f t="shared" si="0"/>
        <v>93.9291999999999</v>
      </c>
      <c r="J7" s="20"/>
    </row>
    <row r="8" s="3" customFormat="1" ht="26" customHeight="1" spans="1:10">
      <c r="A8" s="15" t="s">
        <v>12</v>
      </c>
      <c r="B8" s="15" t="s">
        <v>13</v>
      </c>
      <c r="C8" s="15" t="s">
        <v>25</v>
      </c>
      <c r="D8" s="15">
        <f t="shared" ref="D8:I8" si="1">SUM(D9:D12)</f>
        <v>268.3308</v>
      </c>
      <c r="E8" s="15">
        <f t="shared" si="1"/>
        <v>268.3308</v>
      </c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/>
    </row>
    <row r="9" customHeight="1" spans="1:10">
      <c r="A9" s="16">
        <v>1</v>
      </c>
      <c r="B9" s="16"/>
      <c r="C9" s="17" t="s">
        <v>26</v>
      </c>
      <c r="D9" s="16">
        <f>E9+F9</f>
        <v>98.4872</v>
      </c>
      <c r="E9" s="16">
        <v>98.4872</v>
      </c>
      <c r="F9" s="16"/>
      <c r="G9" s="16">
        <f>H9+I9</f>
        <v>0</v>
      </c>
      <c r="H9" s="16"/>
      <c r="I9" s="16"/>
      <c r="J9" s="16"/>
    </row>
    <row r="10" customHeight="1" spans="1:10">
      <c r="A10" s="16">
        <v>2</v>
      </c>
      <c r="B10" s="16"/>
      <c r="C10" s="17" t="s">
        <v>27</v>
      </c>
      <c r="D10" s="16">
        <f>E10+F10</f>
        <v>58.0627</v>
      </c>
      <c r="E10" s="16">
        <v>58.0627</v>
      </c>
      <c r="F10" s="16"/>
      <c r="G10" s="16">
        <f>H10+I10</f>
        <v>0</v>
      </c>
      <c r="H10" s="16"/>
      <c r="I10" s="16"/>
      <c r="J10" s="16"/>
    </row>
    <row r="11" customHeight="1" spans="1:10">
      <c r="A11" s="16">
        <v>3</v>
      </c>
      <c r="B11" s="16"/>
      <c r="C11" s="17" t="s">
        <v>28</v>
      </c>
      <c r="D11" s="16">
        <f>E11+F11</f>
        <v>59.6215</v>
      </c>
      <c r="E11" s="16">
        <v>59.6215</v>
      </c>
      <c r="F11" s="16"/>
      <c r="G11" s="16">
        <f>H11+I11</f>
        <v>0</v>
      </c>
      <c r="H11" s="16"/>
      <c r="I11" s="16"/>
      <c r="J11" s="16"/>
    </row>
    <row r="12" customHeight="1" spans="1:10">
      <c r="A12" s="16">
        <v>4</v>
      </c>
      <c r="B12" s="16"/>
      <c r="C12" s="17" t="s">
        <v>29</v>
      </c>
      <c r="D12" s="16">
        <f>E12+F12</f>
        <v>52.1594</v>
      </c>
      <c r="E12" s="16">
        <v>52.1594</v>
      </c>
      <c r="F12" s="16"/>
      <c r="G12" s="16">
        <f>H12+I12</f>
        <v>0</v>
      </c>
      <c r="H12" s="16"/>
      <c r="I12" s="16"/>
      <c r="J12" s="16"/>
    </row>
    <row r="13" customHeight="1" spans="1:10">
      <c r="A13" s="15" t="s">
        <v>17</v>
      </c>
      <c r="B13" s="15" t="s">
        <v>30</v>
      </c>
      <c r="C13" s="18" t="s">
        <v>31</v>
      </c>
      <c r="D13" s="15">
        <f t="shared" ref="D13:I13" si="2">D14</f>
        <v>93.9291999999999</v>
      </c>
      <c r="E13" s="15">
        <f t="shared" si="2"/>
        <v>0</v>
      </c>
      <c r="F13" s="15">
        <f t="shared" si="2"/>
        <v>93.9291999999999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/>
    </row>
    <row r="14" customHeight="1" spans="1:10">
      <c r="A14" s="16">
        <v>1</v>
      </c>
      <c r="B14" s="16"/>
      <c r="C14" s="16" t="s">
        <v>32</v>
      </c>
      <c r="D14" s="16">
        <f>E14+F14</f>
        <v>93.9291999999999</v>
      </c>
      <c r="E14" s="16"/>
      <c r="F14" s="16">
        <v>93.9291999999999</v>
      </c>
      <c r="G14" s="16">
        <f>H14+I14</f>
        <v>0</v>
      </c>
      <c r="H14" s="16"/>
      <c r="I14" s="16"/>
      <c r="J14" s="16"/>
    </row>
    <row r="15" customHeight="1" spans="1:10">
      <c r="A15" s="15" t="s">
        <v>33</v>
      </c>
      <c r="B15" s="15" t="s">
        <v>34</v>
      </c>
      <c r="C15" s="15" t="s">
        <v>35</v>
      </c>
      <c r="D15" s="15">
        <f t="shared" ref="D15:I15" si="3">D16</f>
        <v>0</v>
      </c>
      <c r="E15" s="15">
        <f t="shared" si="3"/>
        <v>0</v>
      </c>
      <c r="F15" s="15">
        <f t="shared" si="3"/>
        <v>0</v>
      </c>
      <c r="G15" s="15">
        <f t="shared" si="3"/>
        <v>362.26</v>
      </c>
      <c r="H15" s="15">
        <f t="shared" si="3"/>
        <v>268.3308</v>
      </c>
      <c r="I15" s="15">
        <f t="shared" si="3"/>
        <v>93.9291999999999</v>
      </c>
      <c r="J15" s="15"/>
    </row>
    <row r="16" customHeight="1" spans="1:10">
      <c r="A16" s="16">
        <v>1</v>
      </c>
      <c r="B16" s="16"/>
      <c r="C16" s="16" t="s">
        <v>36</v>
      </c>
      <c r="D16" s="16">
        <f>E16+F16</f>
        <v>0</v>
      </c>
      <c r="E16" s="16"/>
      <c r="F16" s="16"/>
      <c r="G16" s="16">
        <f>H16+I16</f>
        <v>362.26</v>
      </c>
      <c r="H16" s="16">
        <v>268.3308</v>
      </c>
      <c r="I16" s="16">
        <v>93.9291999999999</v>
      </c>
      <c r="J16" s="16"/>
    </row>
  </sheetData>
  <mergeCells count="12">
    <mergeCell ref="A1:B1"/>
    <mergeCell ref="A2:J2"/>
    <mergeCell ref="A3:D3"/>
    <mergeCell ref="E3:F3"/>
    <mergeCell ref="H3:J3"/>
    <mergeCell ref="D5:F5"/>
    <mergeCell ref="G5:I5"/>
    <mergeCell ref="A7:C7"/>
    <mergeCell ref="A5:A6"/>
    <mergeCell ref="B5:B6"/>
    <mergeCell ref="C5:C6"/>
    <mergeCell ref="J5:J6"/>
  </mergeCells>
  <printOptions horizontalCentered="1"/>
  <pageMargins left="0.503472222222222" right="0.503472222222222" top="0.554861111111111" bottom="0.554861111111111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2020-11-25T06:36:00Z</dcterms:created>
  <dcterms:modified xsi:type="dcterms:W3CDTF">2020-12-07T04:00:14Z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