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65"/>
  </bookViews>
  <sheets>
    <sheet name="拨付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<sst xmlns="http://schemas.openxmlformats.org/spreadsheetml/2006/main" count="73" uniqueCount="32">
  <si>
    <t>万宁市农业生产社会化服务项目（第二批）拨款汇总表</t>
  </si>
  <si>
    <t>序号</t>
  </si>
  <si>
    <t>服务主体名称</t>
  </si>
  <si>
    <t>服务乡镇</t>
  </si>
  <si>
    <t>服务村组</t>
  </si>
  <si>
    <t>服务作物</t>
  </si>
  <si>
    <t>服务环节</t>
  </si>
  <si>
    <t>服务价格（元/亩）</t>
  </si>
  <si>
    <t>服务完成面积（亩）</t>
  </si>
  <si>
    <t>已完成的服务收入金额</t>
  </si>
  <si>
    <t>财政补助比率</t>
  </si>
  <si>
    <t>财政补助金额</t>
  </si>
  <si>
    <t>第三方是否验收合格</t>
  </si>
  <si>
    <t>是否可以拨付补助金额</t>
  </si>
  <si>
    <t>海南万宁曙光农机专业合作社</t>
  </si>
  <si>
    <t>后安镇</t>
  </si>
  <si>
    <t>曙光村委会</t>
  </si>
  <si>
    <t>瓜菜</t>
  </si>
  <si>
    <t>机耕</t>
  </si>
  <si>
    <t>是</t>
  </si>
  <si>
    <t>小计</t>
  </si>
  <si>
    <t>万宁鑫森农业种养专业合作社</t>
  </si>
  <si>
    <t>东澳镇</t>
  </si>
  <si>
    <t>蓝田村委会</t>
  </si>
  <si>
    <t>西瓜</t>
  </si>
  <si>
    <t>龙山村委会</t>
  </si>
  <si>
    <t>海南全新慧龙环保科技有限公司</t>
  </si>
  <si>
    <t>水稻</t>
  </si>
  <si>
    <t>凤岭社区</t>
  </si>
  <si>
    <t>万宁腾祥瓜菜种植专业合作社</t>
  </si>
  <si>
    <t>曲冲村委会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</si>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</sst>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5" fillId="7" borderId="8" applyNumberFormat="0" applyAlignment="0" applyProtection="0">
      <alignment vertical="center"/>
    </xf>
    <xf numFmtId="0" fontId="21" fillId="31" borderId="14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45"/>
  <sheetViews>
    <sheetView tabSelected="1" workbookViewId="0">
      <selection activeCell="A1" sqref="A1:L1"/>
    </sheetView>
  </sheetViews>
  <sheetFormatPr defaultColWidth="9" defaultRowHeight="13.5"/>
  <cols>
    <col min="1" max="1" width="4.875" style="2" customWidth="1"/>
    <col min="2" max="2" width="33.875" style="2" customWidth="1"/>
    <col min="3" max="3" width="10.125" style="2" customWidth="1"/>
    <col min="4" max="4" width="13.625" style="2" customWidth="1"/>
    <col min="5" max="6" width="10.125" style="2" customWidth="1"/>
    <col min="7" max="7" width="9.625" style="2" customWidth="1"/>
    <col min="8" max="8" width="10.625" style="2" customWidth="1"/>
    <col min="9" max="9" width="11.1083333333333" style="2" customWidth="1"/>
    <col min="10" max="10" width="8.875" style="2" customWidth="1"/>
    <col min="11" max="11" width="12.375" style="2" customWidth="1"/>
    <col min="12" max="16383" width="9" style="2"/>
  </cols>
  <sheetData>
    <row r="1" s="1" customFormat="1" ht="40" customHeight="1" spans="1:1637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</row>
    <row r="2" ht="30" customHeight="1" spans="1:13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4" t="s">
        <v>9</v>
      </c>
      <c r="J2" s="5" t="s">
        <v>10</v>
      </c>
      <c r="K2" s="4" t="s">
        <v>11</v>
      </c>
      <c r="L2" s="16" t="s">
        <v>12</v>
      </c>
      <c r="M2" s="17" t="s">
        <v>13</v>
      </c>
    </row>
    <row r="3" ht="30" customHeight="1" spans="1:13">
      <c r="A3" s="6"/>
      <c r="B3" s="4"/>
      <c r="C3" s="6"/>
      <c r="D3" s="6"/>
      <c r="E3" s="6"/>
      <c r="F3" s="4"/>
      <c r="G3" s="4"/>
      <c r="H3" s="6"/>
      <c r="I3" s="6"/>
      <c r="J3" s="4"/>
      <c r="K3" s="6"/>
      <c r="L3" s="18"/>
      <c r="M3" s="16"/>
    </row>
    <row r="4" ht="30" customHeight="1" spans="1:13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220</v>
      </c>
      <c r="H4" s="8">
        <v>530</v>
      </c>
      <c r="I4" s="8">
        <v>116600</v>
      </c>
      <c r="J4" s="19">
        <v>0.3</v>
      </c>
      <c r="K4" s="8">
        <v>34980</v>
      </c>
      <c r="L4" s="8" t="s">
        <v>19</v>
      </c>
      <c r="M4" s="8" t="s">
        <v>19</v>
      </c>
    </row>
    <row r="5" ht="30" customHeight="1" spans="1:13">
      <c r="A5" s="9" t="s">
        <v>20</v>
      </c>
      <c r="B5" s="10" t="s">
        <v>14</v>
      </c>
      <c r="C5" s="10"/>
      <c r="D5" s="10"/>
      <c r="E5" s="10" t="s">
        <v>17</v>
      </c>
      <c r="F5" s="10" t="s">
        <v>18</v>
      </c>
      <c r="G5" s="10">
        <v>220</v>
      </c>
      <c r="H5" s="10">
        <f>SUM(H4:H4)</f>
        <v>530</v>
      </c>
      <c r="I5" s="10">
        <f>G5*H5</f>
        <v>116600</v>
      </c>
      <c r="J5" s="20">
        <v>0.3</v>
      </c>
      <c r="K5" s="21">
        <f>I5*J5</f>
        <v>34980</v>
      </c>
      <c r="L5" s="8"/>
      <c r="M5" s="8"/>
    </row>
    <row r="6" ht="30" customHeight="1" spans="1:13">
      <c r="A6" s="7">
        <v>2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18</v>
      </c>
      <c r="G6" s="8">
        <v>220</v>
      </c>
      <c r="H6" s="8">
        <v>60</v>
      </c>
      <c r="I6" s="8">
        <f>G6*H6</f>
        <v>13200</v>
      </c>
      <c r="J6" s="19">
        <v>0.3</v>
      </c>
      <c r="K6" s="8">
        <f>I6*J6</f>
        <v>3960</v>
      </c>
      <c r="L6" s="8" t="s">
        <v>19</v>
      </c>
      <c r="M6" s="8" t="s">
        <v>19</v>
      </c>
    </row>
    <row r="7" ht="30" customHeight="1" spans="1:13">
      <c r="A7" s="11"/>
      <c r="B7" s="8" t="s">
        <v>21</v>
      </c>
      <c r="C7" s="8" t="s">
        <v>22</v>
      </c>
      <c r="D7" s="8" t="s">
        <v>25</v>
      </c>
      <c r="E7" s="8" t="s">
        <v>24</v>
      </c>
      <c r="F7" s="8" t="s">
        <v>18</v>
      </c>
      <c r="G7" s="8">
        <v>220</v>
      </c>
      <c r="H7" s="8">
        <v>20</v>
      </c>
      <c r="I7" s="8">
        <f t="shared" ref="I7:I14" si="0">G7*H7</f>
        <v>4400</v>
      </c>
      <c r="J7" s="19">
        <v>0.3</v>
      </c>
      <c r="K7" s="8">
        <f t="shared" ref="K7:K14" si="1">I7*J7</f>
        <v>1320</v>
      </c>
      <c r="L7" s="8" t="s">
        <v>19</v>
      </c>
      <c r="M7" s="8" t="s">
        <v>19</v>
      </c>
    </row>
    <row r="8" ht="30" customHeight="1" spans="1:13">
      <c r="A8" s="9" t="s">
        <v>20</v>
      </c>
      <c r="B8" s="10" t="s">
        <v>21</v>
      </c>
      <c r="C8" s="10"/>
      <c r="D8" s="10"/>
      <c r="E8" s="10" t="s">
        <v>24</v>
      </c>
      <c r="F8" s="10" t="s">
        <v>18</v>
      </c>
      <c r="G8" s="10">
        <v>220</v>
      </c>
      <c r="H8" s="10">
        <f>SUM(H6:H7)</f>
        <v>80</v>
      </c>
      <c r="I8" s="10">
        <f t="shared" si="0"/>
        <v>17600</v>
      </c>
      <c r="J8" s="20">
        <v>0.3</v>
      </c>
      <c r="K8" s="10">
        <f t="shared" si="1"/>
        <v>5280</v>
      </c>
      <c r="L8" s="8"/>
      <c r="M8" s="8"/>
    </row>
    <row r="9" ht="30" customHeight="1" spans="1:13">
      <c r="A9" s="7">
        <v>3</v>
      </c>
      <c r="B9" s="8" t="s">
        <v>26</v>
      </c>
      <c r="C9" s="8" t="s">
        <v>22</v>
      </c>
      <c r="D9" s="8" t="s">
        <v>23</v>
      </c>
      <c r="E9" s="8" t="s">
        <v>27</v>
      </c>
      <c r="F9" s="8" t="s">
        <v>18</v>
      </c>
      <c r="G9" s="8">
        <v>180</v>
      </c>
      <c r="H9" s="8">
        <v>260.25</v>
      </c>
      <c r="I9" s="8">
        <f t="shared" si="0"/>
        <v>46845</v>
      </c>
      <c r="J9" s="19">
        <v>0.3</v>
      </c>
      <c r="K9" s="8">
        <f t="shared" si="1"/>
        <v>14053.5</v>
      </c>
      <c r="L9" s="8" t="s">
        <v>19</v>
      </c>
      <c r="M9" s="8" t="s">
        <v>19</v>
      </c>
    </row>
    <row r="10" ht="30" customHeight="1" spans="1:13">
      <c r="A10" s="11"/>
      <c r="B10" s="8" t="s">
        <v>26</v>
      </c>
      <c r="C10" s="8" t="s">
        <v>22</v>
      </c>
      <c r="D10" s="8" t="s">
        <v>28</v>
      </c>
      <c r="E10" s="8" t="s">
        <v>27</v>
      </c>
      <c r="F10" s="8" t="s">
        <v>18</v>
      </c>
      <c r="G10" s="8">
        <v>180</v>
      </c>
      <c r="H10" s="8">
        <v>135.82</v>
      </c>
      <c r="I10" s="8">
        <f t="shared" si="0"/>
        <v>24447.6</v>
      </c>
      <c r="J10" s="19">
        <v>0.3</v>
      </c>
      <c r="K10" s="8">
        <f t="shared" si="1"/>
        <v>7334.28</v>
      </c>
      <c r="L10" s="8" t="s">
        <v>19</v>
      </c>
      <c r="M10" s="8" t="s">
        <v>19</v>
      </c>
    </row>
    <row r="11" ht="30" customHeight="1" spans="1:13">
      <c r="A11" s="10" t="s">
        <v>20</v>
      </c>
      <c r="B11" s="10" t="s">
        <v>26</v>
      </c>
      <c r="C11" s="10"/>
      <c r="D11" s="10"/>
      <c r="E11" s="10" t="s">
        <v>27</v>
      </c>
      <c r="F11" s="10" t="s">
        <v>18</v>
      </c>
      <c r="G11" s="10">
        <v>180</v>
      </c>
      <c r="H11" s="10">
        <f>SUM(H9:H10)</f>
        <v>396.07</v>
      </c>
      <c r="I11" s="10">
        <f t="shared" si="0"/>
        <v>71292.6</v>
      </c>
      <c r="J11" s="20">
        <v>0.3</v>
      </c>
      <c r="K11" s="10">
        <f t="shared" si="1"/>
        <v>21387.78</v>
      </c>
      <c r="L11" s="8"/>
      <c r="M11" s="8"/>
    </row>
    <row r="12" ht="30" customHeight="1" spans="1:13">
      <c r="A12" s="7">
        <v>4</v>
      </c>
      <c r="B12" s="8" t="s">
        <v>29</v>
      </c>
      <c r="C12" s="8" t="s">
        <v>15</v>
      </c>
      <c r="D12" s="8" t="s">
        <v>30</v>
      </c>
      <c r="E12" s="8" t="s">
        <v>24</v>
      </c>
      <c r="F12" s="8" t="s">
        <v>18</v>
      </c>
      <c r="G12" s="8">
        <v>220</v>
      </c>
      <c r="H12" s="8">
        <v>380</v>
      </c>
      <c r="I12" s="8">
        <f t="shared" si="0"/>
        <v>83600</v>
      </c>
      <c r="J12" s="19">
        <v>0.3</v>
      </c>
      <c r="K12" s="8">
        <f t="shared" si="1"/>
        <v>25080</v>
      </c>
      <c r="L12" s="8" t="s">
        <v>19</v>
      </c>
      <c r="M12" s="8" t="s">
        <v>19</v>
      </c>
    </row>
    <row r="13" ht="30" customHeight="1" spans="1:13">
      <c r="A13" s="10" t="s">
        <v>20</v>
      </c>
      <c r="B13" s="10" t="s">
        <v>29</v>
      </c>
      <c r="C13" s="10"/>
      <c r="D13" s="10"/>
      <c r="E13" s="10" t="s">
        <v>24</v>
      </c>
      <c r="F13" s="10" t="s">
        <v>18</v>
      </c>
      <c r="G13" s="10">
        <v>220</v>
      </c>
      <c r="H13" s="10">
        <f>SUM(H12:H12)</f>
        <v>380</v>
      </c>
      <c r="I13" s="10">
        <f t="shared" si="0"/>
        <v>83600</v>
      </c>
      <c r="J13" s="20">
        <v>0.3</v>
      </c>
      <c r="K13" s="10">
        <f t="shared" si="1"/>
        <v>25080</v>
      </c>
      <c r="L13" s="8"/>
      <c r="M13" s="8"/>
    </row>
    <row r="14" ht="30" customHeight="1" spans="1:13">
      <c r="A14" s="12" t="s">
        <v>31</v>
      </c>
      <c r="B14" s="13"/>
      <c r="C14" s="14"/>
      <c r="D14" s="14"/>
      <c r="E14" s="14"/>
      <c r="F14" s="8"/>
      <c r="G14" s="14"/>
      <c r="H14" s="14">
        <f>H5+H8+H11+H13</f>
        <v>1386.07</v>
      </c>
      <c r="I14" s="14"/>
      <c r="J14" s="22"/>
      <c r="K14" s="14">
        <f>K5+K8+K11+K13</f>
        <v>86727.78</v>
      </c>
      <c r="L14" s="8"/>
      <c r="M14" s="8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7">
    <mergeCell ref="A1:L1"/>
    <mergeCell ref="A14:B14"/>
    <mergeCell ref="A2:A3"/>
    <mergeCell ref="A6:A7"/>
    <mergeCell ref="A9:A10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1.25972222222222" right="0.7" top="0.75" bottom="0.75" header="0.3" footer="0.3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拨付1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吴清植</dc:creator>
  <cp:lastModifiedBy>Administrator</cp:lastModifiedBy>
  <dcterms:created xsi:type="dcterms:W3CDTF">2022-11-08T08:28:00Z</dcterms:created>
  <dcterms:modified xsi:type="dcterms:W3CDTF">2022-12-05T06:59:52Z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954C8B06D1294CCEB8164AB87DC220C4</vt:lpwstr>
  </property>
  <property fmtid="{D5CDD505-2E9C-101B-9397-08002B2CF9AE}" pid="3" name="KSOProductBuildVer">
    <vt:lpwstr>2052-11.8.2.8875</vt:lpwstr>
  </property>
</Properties>
</file>