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总表" sheetId="1" r:id="rId1"/>
  </sheets>
  <definedNames>
    <definedName name="_xlnm._FilterDatabase" localSheetId="0" hidden="1">总表!$A$4:$U$152</definedName>
  </definedNames>
  <calcPr calcId="144525"/>
</workbook>
</file>

<file path=xl/sharedStrings.xml><?xml version="1.0" encoding="utf-8"?>
<sst xmlns="http://schemas.openxmlformats.org/spreadsheetml/2006/main" count="752" uniqueCount="293">
  <si>
    <t>附件</t>
  </si>
  <si>
    <t>万宁市2022年第三季度脱贫人口小额信贷贷款贴息名单</t>
  </si>
  <si>
    <t>填报单位（盖章）：</t>
  </si>
  <si>
    <t>万宁市金融办                                                                                        2022年第三季度</t>
  </si>
  <si>
    <t>序号</t>
  </si>
  <si>
    <t>借款类别（1）</t>
  </si>
  <si>
    <t>借款人姓名（或农民专业合作社名称）（2）</t>
  </si>
  <si>
    <t>借款金额（3）</t>
  </si>
  <si>
    <t>借款用途（4）</t>
  </si>
  <si>
    <t>借款利率（5）</t>
  </si>
  <si>
    <t>借款日期（6）</t>
  </si>
  <si>
    <t>借款期限（7）</t>
  </si>
  <si>
    <t>借款人性别（8）</t>
  </si>
  <si>
    <t>户籍地址（或注册地址）（9）</t>
  </si>
  <si>
    <t>可贴息贷款金额（10）</t>
  </si>
  <si>
    <t>贴息率（11）</t>
  </si>
  <si>
    <t>贴息天数（12）</t>
  </si>
  <si>
    <t>贴息金额（13）</t>
  </si>
  <si>
    <t>经办金融机构（14）</t>
  </si>
  <si>
    <t>结清时间（15）</t>
  </si>
  <si>
    <t>备注（16）</t>
  </si>
  <si>
    <t>脱贫人口小额贷款</t>
  </si>
  <si>
    <t>李亚少</t>
  </si>
  <si>
    <t>种植菠萝蜜</t>
  </si>
  <si>
    <t>女</t>
  </si>
  <si>
    <t>后安镇七星村委会中央坡村</t>
  </si>
  <si>
    <t>万宁邮储银行</t>
  </si>
  <si>
    <t>李振超</t>
  </si>
  <si>
    <t>养殖鸡</t>
  </si>
  <si>
    <t>男</t>
  </si>
  <si>
    <t>龙滚镇上城村委会红寮村4号</t>
  </si>
  <si>
    <t>黄兴良</t>
  </si>
  <si>
    <t>养殖猪</t>
  </si>
  <si>
    <t>北大镇军山村委会下截村</t>
  </si>
  <si>
    <t>吴景青</t>
  </si>
  <si>
    <t>养殖石斑鱼</t>
  </si>
  <si>
    <t>东澳镇乐南村委会乐南村</t>
  </si>
  <si>
    <t>陈道良</t>
  </si>
  <si>
    <t>种植益智</t>
  </si>
  <si>
    <t>长丰镇七甲村委会文昌国村</t>
  </si>
  <si>
    <t>陈圣君</t>
  </si>
  <si>
    <t>养殖山羊</t>
  </si>
  <si>
    <t>长丰镇七甲村委会白禾村015号</t>
  </si>
  <si>
    <t>脱贫人口小贷</t>
  </si>
  <si>
    <t>朱菊旧</t>
  </si>
  <si>
    <t>农业种植</t>
  </si>
  <si>
    <t>后安镇龙田村委龙田村</t>
  </si>
  <si>
    <t>万宁农业银行</t>
  </si>
  <si>
    <t>陈明波</t>
  </si>
  <si>
    <t>种植业</t>
  </si>
  <si>
    <t>南桥镇桥南村委会坡量村</t>
  </si>
  <si>
    <t>李跃方</t>
  </si>
  <si>
    <t>后安镇龙田村委会下坑村</t>
  </si>
  <si>
    <t>黄宜军</t>
  </si>
  <si>
    <t>后安镇坝头村委会坝头村</t>
  </si>
  <si>
    <t>黄家浩</t>
  </si>
  <si>
    <t>黄家道</t>
  </si>
  <si>
    <t>陈必文</t>
  </si>
  <si>
    <t>三更罗镇南平村委会下村村</t>
  </si>
  <si>
    <t>朱志强</t>
  </si>
  <si>
    <t>饲养家禽</t>
  </si>
  <si>
    <t>万城镇新庄村委会201号</t>
  </si>
  <si>
    <t>朱少云</t>
  </si>
  <si>
    <t>养殖业</t>
  </si>
  <si>
    <t xml:space="preserve">万城镇新庄村委会新村 </t>
  </si>
  <si>
    <t>刘桂凤</t>
  </si>
  <si>
    <t>三更罗镇石盘村委会山界头村</t>
  </si>
  <si>
    <t>庞土梅</t>
  </si>
  <si>
    <t>养猪</t>
  </si>
  <si>
    <t>36个月</t>
  </si>
  <si>
    <t>礼纪镇茄新村委会</t>
  </si>
  <si>
    <t>万宁农商银行</t>
  </si>
  <si>
    <t>许辉煌</t>
  </si>
  <si>
    <t>种植槟榔</t>
  </si>
  <si>
    <t>24个月</t>
  </si>
  <si>
    <t>和乐镇联丰村委会</t>
  </si>
  <si>
    <t>王甲英</t>
  </si>
  <si>
    <t>万城镇车头村委会</t>
  </si>
  <si>
    <t>翁王燕</t>
  </si>
  <si>
    <t>管理槟榔</t>
  </si>
  <si>
    <t>山根镇立岭村委会</t>
  </si>
  <si>
    <t>陈海燕</t>
  </si>
  <si>
    <t>北大镇中兴村委会</t>
  </si>
  <si>
    <t>蔡元良</t>
  </si>
  <si>
    <t>北大镇坚东村委会</t>
  </si>
  <si>
    <t>黄世雅</t>
  </si>
  <si>
    <t>22个月</t>
  </si>
  <si>
    <t>长丰镇大洲村委会</t>
  </si>
  <si>
    <t>吴兴师</t>
  </si>
  <si>
    <t>种植槟榔（管理）</t>
  </si>
  <si>
    <t>后安镇多荫村委会</t>
  </si>
  <si>
    <t>黄文强</t>
  </si>
  <si>
    <t>北大镇丰丹村委会岭内村</t>
  </si>
  <si>
    <t>钟振强</t>
  </si>
  <si>
    <t>种植菠萝</t>
  </si>
  <si>
    <t>长丰镇马坡村委会</t>
  </si>
  <si>
    <t>许大平</t>
  </si>
  <si>
    <t>龙滚镇坡罗村委会</t>
  </si>
  <si>
    <t>符德民</t>
  </si>
  <si>
    <t>12个月</t>
  </si>
  <si>
    <t>北大镇坚西村委会加独沟村</t>
  </si>
  <si>
    <t>罗忠帅</t>
  </si>
  <si>
    <t>种植瓜菜</t>
  </si>
  <si>
    <t>万城镇东方村委会</t>
  </si>
  <si>
    <t>黄明</t>
  </si>
  <si>
    <t>养牛</t>
  </si>
  <si>
    <t xml:space="preserve">大茂镇农场场部 </t>
  </si>
  <si>
    <t>叶明川</t>
  </si>
  <si>
    <t>吴光延</t>
  </si>
  <si>
    <t>种植槟榔和胡椒</t>
  </si>
  <si>
    <t>北大镇坚西村委会</t>
  </si>
  <si>
    <t>刘运政</t>
  </si>
  <si>
    <t>万城镇南星村委会</t>
  </si>
  <si>
    <t>谢邦金</t>
  </si>
  <si>
    <t>购买渔网捕鱼</t>
  </si>
  <si>
    <t>和乐镇英豪村委会英豪村</t>
  </si>
  <si>
    <t>李庆川</t>
  </si>
  <si>
    <t>北大镇丰丹村委会下坑村</t>
  </si>
  <si>
    <t>黄娟英</t>
  </si>
  <si>
    <t>北大镇大堀村委会大堀村</t>
  </si>
  <si>
    <t>梁惠苓</t>
  </si>
  <si>
    <t>万城镇宾王村委会下村6队</t>
  </si>
  <si>
    <t>钟云蓝</t>
  </si>
  <si>
    <t>赖树芳</t>
  </si>
  <si>
    <t>种植莲雾</t>
  </si>
  <si>
    <t>北大镇下三村委会柚树村</t>
  </si>
  <si>
    <t>蔡仕亮</t>
  </si>
  <si>
    <t>黄亚云</t>
  </si>
  <si>
    <t>北大镇尖岭村委会</t>
  </si>
  <si>
    <t>符天志</t>
  </si>
  <si>
    <t>山根镇华明村委会</t>
  </si>
  <si>
    <t>杨韶明</t>
  </si>
  <si>
    <t>万城镇宾王村委会宾王上村</t>
  </si>
  <si>
    <t>王积权</t>
  </si>
  <si>
    <t>北大镇山牛田村委会山牛田村</t>
  </si>
  <si>
    <t>杨强</t>
  </si>
  <si>
    <t>万城镇宾王村委会10队</t>
  </si>
  <si>
    <t>黄泽明</t>
  </si>
  <si>
    <t>龙滚镇上城村委会</t>
  </si>
  <si>
    <t>林友育</t>
  </si>
  <si>
    <t>长丰镇七甲村委会</t>
  </si>
  <si>
    <t>陈玉芳</t>
  </si>
  <si>
    <t>龙滚镇新市村委会</t>
  </si>
  <si>
    <t>蔡亲军</t>
  </si>
  <si>
    <t>养鱼</t>
  </si>
  <si>
    <t>和乐镇英文村委会</t>
  </si>
  <si>
    <t>凌君燕</t>
  </si>
  <si>
    <t>北大镇联群村委会土田村</t>
  </si>
  <si>
    <t>许大奇</t>
  </si>
  <si>
    <t>杨少飞</t>
  </si>
  <si>
    <t>长丰镇黄山村委会</t>
  </si>
  <si>
    <t>吴美华</t>
  </si>
  <si>
    <t>长丰镇黄加村委会</t>
  </si>
  <si>
    <t>李少琼</t>
  </si>
  <si>
    <t>万城镇裕光居委会</t>
  </si>
  <si>
    <t>符华旧</t>
  </si>
  <si>
    <t>李关明</t>
  </si>
  <si>
    <t>和乐镇琉川村委会</t>
  </si>
  <si>
    <t>李廷志</t>
  </si>
  <si>
    <t>龙滚镇端熙村委会芳园村010号</t>
  </si>
  <si>
    <t>陈长忠</t>
  </si>
  <si>
    <t>龙滚镇河头村委会</t>
  </si>
  <si>
    <t>陈希华</t>
  </si>
  <si>
    <t>养羊</t>
  </si>
  <si>
    <t>东澳镇岛光村委会</t>
  </si>
  <si>
    <t>黄亚妹</t>
  </si>
  <si>
    <t>北大镇北大村委会新村</t>
  </si>
  <si>
    <t>李美玉</t>
  </si>
  <si>
    <t>北大镇坚东村委会双合田村</t>
  </si>
  <si>
    <t>马业清</t>
  </si>
  <si>
    <t>卢裕雄</t>
  </si>
  <si>
    <t>北大镇联群村委会东头村</t>
  </si>
  <si>
    <t>黄和琼</t>
  </si>
  <si>
    <t>北大镇坚西村委会上边园村</t>
  </si>
  <si>
    <t>黄梁花</t>
  </si>
  <si>
    <t>北大镇六角岭村委会官初村</t>
  </si>
  <si>
    <t>林先其</t>
  </si>
  <si>
    <t>收购槟榔</t>
  </si>
  <si>
    <t>北大镇坚东村委会新村</t>
  </si>
  <si>
    <t>陈廷清</t>
  </si>
  <si>
    <t>北大镇坚东村委会林村铺村</t>
  </si>
  <si>
    <t>陈立云</t>
  </si>
  <si>
    <t>东澳镇明丰村委会</t>
  </si>
  <si>
    <t>黄贵海</t>
  </si>
  <si>
    <t>蔡照交</t>
  </si>
  <si>
    <t>海水捕捞</t>
  </si>
  <si>
    <t>林少清</t>
  </si>
  <si>
    <t>养鸭</t>
  </si>
  <si>
    <t>后安镇安坡村委会13队</t>
  </si>
  <si>
    <t>黄连雄</t>
  </si>
  <si>
    <t>后安镇雨坛村委会乐来仔村</t>
  </si>
  <si>
    <t>谢海宁</t>
  </si>
  <si>
    <t>龙滚镇凤园村委会</t>
  </si>
  <si>
    <t>林明</t>
  </si>
  <si>
    <t>和乐镇罗万村委会</t>
  </si>
  <si>
    <t>董永冠</t>
  </si>
  <si>
    <t>礼纪镇田新村委会</t>
  </si>
  <si>
    <t>陈亚龙</t>
  </si>
  <si>
    <t>许雪雄</t>
  </si>
  <si>
    <t>万城镇乌场村委会</t>
  </si>
  <si>
    <t>王惠强</t>
  </si>
  <si>
    <t>李禄智</t>
  </si>
  <si>
    <t>养鸡</t>
  </si>
  <si>
    <t>万城镇新庄村委会</t>
  </si>
  <si>
    <t>陈亚光</t>
  </si>
  <si>
    <t>万城镇联星村委会</t>
  </si>
  <si>
    <t>伍声峰</t>
  </si>
  <si>
    <t>符亚菊</t>
  </si>
  <si>
    <t>种植胡椒</t>
  </si>
  <si>
    <t>长丰镇长丰村委会</t>
  </si>
  <si>
    <t>周菊妃</t>
  </si>
  <si>
    <t>大茂镇联光村委会</t>
  </si>
  <si>
    <t>顾代玉</t>
  </si>
  <si>
    <t>大茂镇群爱村委会西村</t>
  </si>
  <si>
    <t>吴育明</t>
  </si>
  <si>
    <t>东澳镇龙山村委会</t>
  </si>
  <si>
    <t>黄亿冬</t>
  </si>
  <si>
    <t>三更罗镇内岭村委会</t>
  </si>
  <si>
    <t>6000</t>
  </si>
  <si>
    <t>陈家茂</t>
  </si>
  <si>
    <t>三更罗镇二村村委会</t>
  </si>
  <si>
    <t>6700</t>
  </si>
  <si>
    <t>许振峰</t>
  </si>
  <si>
    <t>捕鱼</t>
  </si>
  <si>
    <t>和乐镇港上村委会</t>
  </si>
  <si>
    <t>陈亚方</t>
  </si>
  <si>
    <t>万城镇集庄村委会安内村</t>
  </si>
  <si>
    <t>48704.98</t>
  </si>
  <si>
    <t>47404.83</t>
  </si>
  <si>
    <t>46099.53</t>
  </si>
  <si>
    <t>44789.07</t>
  </si>
  <si>
    <t>43473.42</t>
  </si>
  <si>
    <t>42152.56</t>
  </si>
  <si>
    <t>40826.47</t>
  </si>
  <si>
    <t>39495.13</t>
  </si>
  <si>
    <t>38158.52</t>
  </si>
  <si>
    <t>36816.62</t>
  </si>
  <si>
    <t>35469.41</t>
  </si>
  <si>
    <t>34116.869</t>
  </si>
  <si>
    <t>32758.98</t>
  </si>
  <si>
    <t>31395.71</t>
  </si>
  <si>
    <t>30027.04</t>
  </si>
  <si>
    <t>28652.96</t>
  </si>
  <si>
    <t>27273.44</t>
  </si>
  <si>
    <t>吴人锋</t>
  </si>
  <si>
    <t>礼纪镇贡举村委会</t>
  </si>
  <si>
    <t>15300</t>
  </si>
  <si>
    <t>13900</t>
  </si>
  <si>
    <t>12500</t>
  </si>
  <si>
    <t>11500</t>
  </si>
  <si>
    <t>10300</t>
  </si>
  <si>
    <t>9987.78</t>
  </si>
  <si>
    <t>9978.27</t>
  </si>
  <si>
    <t>9948.13</t>
  </si>
  <si>
    <t>9548.13</t>
  </si>
  <si>
    <t>9538.06</t>
  </si>
  <si>
    <t>9088.06</t>
  </si>
  <si>
    <t>9086.69</t>
  </si>
  <si>
    <t>9077.18</t>
  </si>
  <si>
    <t>8899.43</t>
  </si>
  <si>
    <t>陈明浩</t>
  </si>
  <si>
    <t>南桥镇桥中村委会</t>
  </si>
  <si>
    <t>10000</t>
  </si>
  <si>
    <t>李献芳</t>
  </si>
  <si>
    <t>7500</t>
  </si>
  <si>
    <t>符树云</t>
  </si>
  <si>
    <t>陈奕恋</t>
  </si>
  <si>
    <t>种槟榔</t>
  </si>
  <si>
    <t>1400</t>
  </si>
  <si>
    <t>殷宇英</t>
  </si>
  <si>
    <t>收购鱼</t>
  </si>
  <si>
    <t>林明章</t>
  </si>
  <si>
    <t>长丰镇南联村委会</t>
  </si>
  <si>
    <t>3000</t>
  </si>
  <si>
    <t>严国民</t>
  </si>
  <si>
    <t>莫翠宁</t>
  </si>
  <si>
    <t>种植冬瓜</t>
  </si>
  <si>
    <t>山根镇排溪村委会</t>
  </si>
  <si>
    <t>25000</t>
  </si>
  <si>
    <t>陈民</t>
  </si>
  <si>
    <t>种植槟榔瓜菜</t>
  </si>
  <si>
    <t>万城镇大芒村委会</t>
  </si>
  <si>
    <t>4000</t>
  </si>
  <si>
    <t>董兴强</t>
  </si>
  <si>
    <t>南桥镇桥北村委会</t>
  </si>
  <si>
    <t>5000</t>
  </si>
  <si>
    <t>合计</t>
  </si>
  <si>
    <t>备注：贷款类别（1）中是指如妇女小贷、脱贫人口小贷、一般农民小贷、农民专业合作社贷款等类别。</t>
  </si>
  <si>
    <t>行长：</t>
  </si>
  <si>
    <t>财务负责人：</t>
  </si>
  <si>
    <t>信贷部负责人：</t>
  </si>
  <si>
    <t>审核人：</t>
  </si>
  <si>
    <t>填表人：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</si>
</sst>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_ "/>
    <numFmt numFmtId="178" formatCode="0.00_ "/>
    <numFmt numFmtId="179" formatCode="yyyy/mm/dd"/>
  </numFmts>
  <fonts count="38">
    <font>
      <sz val="11"/>
      <color theme="1"/>
      <name val="宋体"/>
      <charset val="134"/>
      <scheme val="minor"/>
    </font>
    <font>
      <sz val="15"/>
      <name val="黑体"/>
      <charset val="134"/>
    </font>
    <font>
      <sz val="12"/>
      <name val="宋体"/>
      <charset val="134"/>
    </font>
    <font>
      <sz val="18"/>
      <name val="宋体"/>
      <charset val="134"/>
    </font>
    <font>
      <sz val="11"/>
      <name val="楷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9"/>
      <name val="宋体"/>
      <charset val="134"/>
    </font>
    <font>
      <sz val="9"/>
      <color indexed="63"/>
      <name val="宋体"/>
      <charset val="134"/>
    </font>
    <font>
      <sz val="9"/>
      <color indexed="63"/>
      <name val="宋体"/>
      <charset val="0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8"/>
      <name val="宋体"/>
      <charset val="134"/>
    </font>
    <font>
      <sz val="11"/>
      <name val="宋体"/>
      <charset val="134"/>
      <scheme val="minor"/>
    </font>
    <font>
      <sz val="9"/>
      <color theme="1"/>
      <name val="宋体"/>
      <charset val="134"/>
    </font>
    <font>
      <sz val="9"/>
      <name val="Tahoma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/>
    <xf numFmtId="0" fontId="28" fillId="0" borderId="0" applyNumberFormat="0" applyFill="0" applyBorder="0" applyAlignment="0" applyProtection="0">
      <alignment vertical="center"/>
    </xf>
    <xf numFmtId="0" fontId="2" fillId="0" borderId="0"/>
    <xf numFmtId="0" fontId="29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7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31" fillId="11" borderId="9" applyNumberFormat="0" applyAlignment="0" applyProtection="0">
      <alignment vertical="center"/>
    </xf>
    <xf numFmtId="0" fontId="32" fillId="11" borderId="5" applyNumberFormat="0" applyAlignment="0" applyProtection="0">
      <alignment vertical="center"/>
    </xf>
    <xf numFmtId="0" fontId="33" fillId="12" borderId="10" applyNumberFormat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29" borderId="0" applyNumberFormat="0" applyBorder="0" applyAlignment="0" applyProtection="0">
      <alignment vertical="center"/>
    </xf>
    <xf numFmtId="0" fontId="27" fillId="0" borderId="0">
      <alignment vertical="top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6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63" applyNumberFormat="1" applyFont="1" applyFill="1" applyBorder="1" applyAlignment="1">
      <alignment horizontal="center" vertical="center" wrapText="1"/>
    </xf>
    <xf numFmtId="10" fontId="7" fillId="0" borderId="1" xfId="63" applyNumberFormat="1" applyFont="1" applyFill="1" applyBorder="1" applyAlignment="1" applyProtection="1">
      <alignment horizontal="center" vertical="center" wrapText="1"/>
    </xf>
    <xf numFmtId="176" fontId="7" fillId="0" borderId="1" xfId="63" applyNumberFormat="1" applyFont="1" applyFill="1" applyBorder="1" applyAlignment="1">
      <alignment horizontal="center" vertical="center" wrapText="1"/>
    </xf>
    <xf numFmtId="0" fontId="7" fillId="0" borderId="1" xfId="6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49" fontId="7" fillId="0" borderId="1" xfId="20" applyNumberFormat="1" applyFont="1" applyFill="1" applyBorder="1" applyAlignment="1">
      <alignment horizontal="center" vertical="center" wrapText="1"/>
    </xf>
    <xf numFmtId="10" fontId="10" fillId="0" borderId="1" xfId="67" applyNumberFormat="1" applyFont="1" applyFill="1" applyBorder="1" applyAlignment="1">
      <alignment horizontal="center" vertical="center" wrapText="1"/>
    </xf>
    <xf numFmtId="0" fontId="7" fillId="0" borderId="1" xfId="9" applyFont="1" applyFill="1" applyBorder="1" applyAlignment="1">
      <alignment horizontal="center" vertical="center" wrapText="1"/>
    </xf>
    <xf numFmtId="10" fontId="7" fillId="0" borderId="1" xfId="67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7" fillId="0" borderId="1" xfId="35" applyNumberFormat="1" applyFont="1" applyFill="1" applyBorder="1" applyAlignment="1" applyProtection="1">
      <alignment horizontal="center" vertical="center" wrapText="1"/>
    </xf>
    <xf numFmtId="179" fontId="12" fillId="0" borderId="0" xfId="0" applyNumberFormat="1" applyFont="1" applyFill="1" applyBorder="1" applyAlignment="1">
      <alignment horizontal="center" vertical="center" wrapText="1"/>
    </xf>
    <xf numFmtId="176" fontId="13" fillId="0" borderId="0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14" fontId="7" fillId="0" borderId="1" xfId="63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25" applyFont="1" applyFill="1" applyBorder="1" applyAlignment="1">
      <alignment horizontal="center" vertical="center" wrapText="1"/>
    </xf>
    <xf numFmtId="0" fontId="7" fillId="0" borderId="1" xfId="66" applyFont="1" applyFill="1" applyBorder="1" applyAlignment="1">
      <alignment horizontal="center" vertical="center" wrapText="1"/>
    </xf>
    <xf numFmtId="0" fontId="7" fillId="0" borderId="1" xfId="28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7" fillId="0" borderId="1" xfId="56" applyFont="1" applyFill="1" applyBorder="1" applyAlignment="1">
      <alignment horizontal="center" vertical="center" wrapText="1"/>
    </xf>
    <xf numFmtId="10" fontId="7" fillId="0" borderId="1" xfId="63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7" fillId="0" borderId="1" xfId="34" applyFont="1" applyFill="1" applyBorder="1" applyAlignment="1">
      <alignment horizontal="center" vertical="center" wrapText="1"/>
    </xf>
    <xf numFmtId="178" fontId="7" fillId="0" borderId="1" xfId="50" applyNumberFormat="1" applyFont="1" applyFill="1" applyBorder="1" applyAlignment="1">
      <alignment horizontal="center" vertical="center" wrapText="1"/>
    </xf>
    <xf numFmtId="10" fontId="7" fillId="0" borderId="1" xfId="38" applyNumberFormat="1" applyFont="1" applyFill="1" applyBorder="1" applyAlignment="1">
      <alignment horizontal="center" vertical="center" wrapText="1"/>
    </xf>
    <xf numFmtId="176" fontId="7" fillId="0" borderId="1" xfId="53" applyNumberFormat="1" applyFont="1" applyFill="1" applyBorder="1" applyAlignment="1">
      <alignment horizontal="center" vertical="center" wrapText="1"/>
    </xf>
    <xf numFmtId="0" fontId="11" fillId="0" borderId="1" xfId="66" applyFont="1" applyFill="1" applyBorder="1" applyAlignment="1">
      <alignment horizontal="center" vertical="center" wrapText="1"/>
    </xf>
    <xf numFmtId="0" fontId="7" fillId="0" borderId="1" xfId="20" applyFont="1" applyFill="1" applyBorder="1" applyAlignment="1">
      <alignment horizontal="center" vertical="center" wrapText="1"/>
    </xf>
    <xf numFmtId="0" fontId="10" fillId="0" borderId="1" xfId="58" applyFont="1" applyFill="1" applyBorder="1" applyAlignment="1">
      <alignment horizontal="center" vertical="center" wrapText="1"/>
    </xf>
    <xf numFmtId="10" fontId="7" fillId="0" borderId="1" xfId="67" applyNumberFormat="1" applyFont="1" applyFill="1" applyBorder="1" applyAlignment="1" applyProtection="1">
      <alignment horizontal="center" vertical="center" wrapText="1"/>
    </xf>
    <xf numFmtId="0" fontId="7" fillId="0" borderId="1" xfId="61" applyFont="1" applyFill="1" applyBorder="1" applyAlignment="1">
      <alignment horizontal="center" vertical="center" wrapText="1"/>
    </xf>
    <xf numFmtId="0" fontId="14" fillId="0" borderId="1" xfId="64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0" fontId="14" fillId="0" borderId="1" xfId="63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7" fillId="0" borderId="1" xfId="58" applyFont="1" applyFill="1" applyBorder="1" applyAlignment="1">
      <alignment horizontal="center" vertical="center" wrapText="1"/>
    </xf>
    <xf numFmtId="0" fontId="14" fillId="0" borderId="1" xfId="65" applyNumberFormat="1" applyFont="1" applyFill="1" applyBorder="1" applyAlignment="1">
      <alignment horizontal="center" vertical="center" wrapText="1"/>
    </xf>
    <xf numFmtId="0" fontId="7" fillId="0" borderId="1" xfId="65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178" fontId="7" fillId="0" borderId="3" xfId="0" applyNumberFormat="1" applyFont="1" applyFill="1" applyBorder="1" applyAlignment="1">
      <alignment horizontal="center" vertical="center" wrapText="1"/>
    </xf>
    <xf numFmtId="178" fontId="7" fillId="0" borderId="4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6" fillId="0" borderId="0" xfId="22" applyFont="1" applyFill="1" applyBorder="1" applyAlignment="1">
      <alignment horizontal="left" vertical="center" wrapText="1"/>
    </xf>
    <xf numFmtId="0" fontId="2" fillId="0" borderId="0" xfId="22" applyFont="1" applyFill="1" applyBorder="1" applyAlignment="1">
      <alignment horizontal="left" vertical="center" wrapText="1"/>
    </xf>
    <xf numFmtId="49" fontId="2" fillId="0" borderId="0" xfId="22" applyNumberFormat="1" applyFont="1" applyFill="1" applyBorder="1" applyAlignment="1">
      <alignment horizontal="left" vertical="center" wrapText="1"/>
    </xf>
    <xf numFmtId="0" fontId="2" fillId="0" borderId="0" xfId="22" applyNumberFormat="1" applyFont="1" applyFill="1" applyBorder="1" applyAlignment="1">
      <alignment horizontal="left" vertical="center" wrapText="1"/>
    </xf>
    <xf numFmtId="176" fontId="2" fillId="0" borderId="0" xfId="22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179" fontId="2" fillId="0" borderId="0" xfId="22" applyNumberFormat="1" applyFont="1" applyFill="1" applyBorder="1" applyAlignment="1">
      <alignment horizontal="center" vertical="center" wrapText="1"/>
    </xf>
    <xf numFmtId="179" fontId="2" fillId="0" borderId="0" xfId="22" applyNumberFormat="1" applyFont="1" applyFill="1" applyBorder="1" applyAlignment="1">
      <alignment horizontal="left" vertical="center" wrapText="1"/>
    </xf>
    <xf numFmtId="0" fontId="2" fillId="0" borderId="0" xfId="22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/>
    <xf numFmtId="0" fontId="17" fillId="0" borderId="0" xfId="0" applyNumberFormat="1" applyFont="1" applyFill="1" applyBorder="1" applyAlignment="1"/>
    <xf numFmtId="0" fontId="2" fillId="0" borderId="0" xfId="0" applyFont="1" applyFill="1" applyBorder="1" applyAlignment="1"/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Sheet1_318" xfId="9"/>
    <cellStyle name="常规_Sheet1_323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常规_原表_3" xfId="22"/>
    <cellStyle name="标题 1" xfId="23" builtinId="16"/>
    <cellStyle name="标题 2" xfId="24" builtinId="17"/>
    <cellStyle name="常规_Sheet1_321" xfId="25"/>
    <cellStyle name="60% - 强调文字颜色 1" xfId="26" builtinId="32"/>
    <cellStyle name="标题 3" xfId="27" builtinId="18"/>
    <cellStyle name="常规_Sheet1_324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链接单元格" xfId="33" builtinId="24"/>
    <cellStyle name="常规_2021.04.30" xfId="34"/>
    <cellStyle name="常规_Sheet1_186" xfId="35"/>
    <cellStyle name="20% - 强调文字颜色 6" xfId="36" builtinId="50"/>
    <cellStyle name="强调文字颜色 2" xfId="37" builtinId="33"/>
    <cellStyle name="常规_Sheet1_110" xfId="38"/>
    <cellStyle name="汇总" xfId="39" builtinId="25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常规_Sheet1_184" xfId="50"/>
    <cellStyle name="20% - 强调文字颜色 4" xfId="51" builtinId="42"/>
    <cellStyle name="40% - 强调文字颜色 4" xfId="52" builtinId="43"/>
    <cellStyle name="常规_Sheet1_194" xfId="53"/>
    <cellStyle name="强调文字颜色 5" xfId="54" builtinId="45"/>
    <cellStyle name="40% - 强调文字颜色 5" xfId="55" builtinId="47"/>
    <cellStyle name="常规_Sheet1_325" xfId="56"/>
    <cellStyle name="60% - 强调文字颜色 5" xfId="57" builtinId="48"/>
    <cellStyle name="常规_Sheet1_1 2" xfId="58"/>
    <cellStyle name="强调文字颜色 6" xfId="59" builtinId="49"/>
    <cellStyle name="40% - 强调文字颜色 6" xfId="60" builtinId="51"/>
    <cellStyle name="常规_Sheet1_326" xfId="61"/>
    <cellStyle name="60% - 强调文字颜色 6" xfId="62" builtinId="52"/>
    <cellStyle name="常规_Sheet1" xfId="63"/>
    <cellStyle name="常规_Sheet1_28" xfId="64"/>
    <cellStyle name="常规 10" xfId="65"/>
    <cellStyle name="常规_Sheet1_328" xfId="66"/>
    <cellStyle name="常规_Sheet1_9" xfId="6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2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3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4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5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6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7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8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9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10" name="矩形 5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11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12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13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14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15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16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17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18" name="矩形 5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19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20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21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22" name="矩形 9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23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24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25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26" name="矩形 13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27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28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29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30" name="矩形 17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31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32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33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34" name="矩形 2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35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36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37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38" name="矩形 25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39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40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41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42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43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44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45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46" name="矩形 33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47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48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49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50" name="矩形 37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51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52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53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54" name="矩形 4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55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56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57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58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59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60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61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62" name="矩形 49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63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64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65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66" name="矩形 53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67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68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69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70" name="矩形 57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71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72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10160</xdr:colOff>
      <xdr:row>1</xdr:row>
      <xdr:rowOff>12700</xdr:rowOff>
    </xdr:to>
    <xdr:sp>
      <xdr:nvSpPr>
        <xdr:cNvPr id="73" name="矩形 1"/>
        <xdr:cNvSpPr>
          <a:spLocks noChangeAspect="1"/>
        </xdr:cNvSpPr>
      </xdr:nvSpPr>
      <xdr:spPr>
        <a:xfrm>
          <a:off x="5962015" y="234950"/>
          <a:ext cx="101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10160</xdr:colOff>
      <xdr:row>73</xdr:row>
      <xdr:rowOff>9525</xdr:rowOff>
    </xdr:to>
    <xdr:sp>
      <xdr:nvSpPr>
        <xdr:cNvPr id="74" name="矩形 73"/>
        <xdr:cNvSpPr>
          <a:spLocks noChangeAspect="1"/>
        </xdr:cNvSpPr>
      </xdr:nvSpPr>
      <xdr:spPr>
        <a:xfrm>
          <a:off x="7422515" y="3797935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75</xdr:row>
      <xdr:rowOff>0</xdr:rowOff>
    </xdr:from>
    <xdr:to>
      <xdr:col>10</xdr:col>
      <xdr:colOff>10160</xdr:colOff>
      <xdr:row>75</xdr:row>
      <xdr:rowOff>10160</xdr:rowOff>
    </xdr:to>
    <xdr:sp>
      <xdr:nvSpPr>
        <xdr:cNvPr id="75" name="矩形 1"/>
        <xdr:cNvSpPr>
          <a:spLocks noChangeAspect="1"/>
        </xdr:cNvSpPr>
      </xdr:nvSpPr>
      <xdr:spPr>
        <a:xfrm>
          <a:off x="7422515" y="390207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67</xdr:row>
      <xdr:rowOff>0</xdr:rowOff>
    </xdr:from>
    <xdr:to>
      <xdr:col>10</xdr:col>
      <xdr:colOff>10160</xdr:colOff>
      <xdr:row>67</xdr:row>
      <xdr:rowOff>10795</xdr:rowOff>
    </xdr:to>
    <xdr:sp>
      <xdr:nvSpPr>
        <xdr:cNvPr id="76" name="矩形 1"/>
        <xdr:cNvSpPr>
          <a:spLocks noChangeAspect="1"/>
        </xdr:cNvSpPr>
      </xdr:nvSpPr>
      <xdr:spPr>
        <a:xfrm>
          <a:off x="7422515" y="34855150"/>
          <a:ext cx="1016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67</xdr:row>
      <xdr:rowOff>0</xdr:rowOff>
    </xdr:from>
    <xdr:to>
      <xdr:col>10</xdr:col>
      <xdr:colOff>10160</xdr:colOff>
      <xdr:row>67</xdr:row>
      <xdr:rowOff>9525</xdr:rowOff>
    </xdr:to>
    <xdr:sp>
      <xdr:nvSpPr>
        <xdr:cNvPr id="77" name="矩形 1"/>
        <xdr:cNvSpPr>
          <a:spLocks noChangeAspect="1"/>
        </xdr:cNvSpPr>
      </xdr:nvSpPr>
      <xdr:spPr>
        <a:xfrm>
          <a:off x="7422515" y="3485515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67</xdr:row>
      <xdr:rowOff>0</xdr:rowOff>
    </xdr:from>
    <xdr:to>
      <xdr:col>10</xdr:col>
      <xdr:colOff>10160</xdr:colOff>
      <xdr:row>67</xdr:row>
      <xdr:rowOff>10795</xdr:rowOff>
    </xdr:to>
    <xdr:sp>
      <xdr:nvSpPr>
        <xdr:cNvPr id="78" name="矩形 1"/>
        <xdr:cNvSpPr>
          <a:spLocks noChangeAspect="1"/>
        </xdr:cNvSpPr>
      </xdr:nvSpPr>
      <xdr:spPr>
        <a:xfrm>
          <a:off x="7422515" y="34855150"/>
          <a:ext cx="1016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67</xdr:row>
      <xdr:rowOff>0</xdr:rowOff>
    </xdr:from>
    <xdr:to>
      <xdr:col>10</xdr:col>
      <xdr:colOff>10160</xdr:colOff>
      <xdr:row>67</xdr:row>
      <xdr:rowOff>10795</xdr:rowOff>
    </xdr:to>
    <xdr:sp>
      <xdr:nvSpPr>
        <xdr:cNvPr id="79" name="矩形 1"/>
        <xdr:cNvSpPr>
          <a:spLocks noChangeAspect="1"/>
        </xdr:cNvSpPr>
      </xdr:nvSpPr>
      <xdr:spPr>
        <a:xfrm>
          <a:off x="7422515" y="34855150"/>
          <a:ext cx="1016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10160</xdr:colOff>
      <xdr:row>60</xdr:row>
      <xdr:rowOff>9525</xdr:rowOff>
    </xdr:to>
    <xdr:sp>
      <xdr:nvSpPr>
        <xdr:cNvPr id="80" name="矩形 1"/>
        <xdr:cNvSpPr>
          <a:spLocks noChangeAspect="1"/>
        </xdr:cNvSpPr>
      </xdr:nvSpPr>
      <xdr:spPr>
        <a:xfrm>
          <a:off x="7422515" y="3121025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10160</xdr:colOff>
      <xdr:row>65</xdr:row>
      <xdr:rowOff>10795</xdr:rowOff>
    </xdr:to>
    <xdr:sp>
      <xdr:nvSpPr>
        <xdr:cNvPr id="81" name="矩形 1"/>
        <xdr:cNvSpPr>
          <a:spLocks noChangeAspect="1"/>
        </xdr:cNvSpPr>
      </xdr:nvSpPr>
      <xdr:spPr>
        <a:xfrm>
          <a:off x="7422515" y="33813750"/>
          <a:ext cx="1016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10160</xdr:colOff>
      <xdr:row>30</xdr:row>
      <xdr:rowOff>10160</xdr:rowOff>
    </xdr:to>
    <xdr:sp>
      <xdr:nvSpPr>
        <xdr:cNvPr id="82" name="矩形 81"/>
        <xdr:cNvSpPr>
          <a:spLocks noChangeAspect="1"/>
        </xdr:cNvSpPr>
      </xdr:nvSpPr>
      <xdr:spPr>
        <a:xfrm>
          <a:off x="7422515" y="155892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6"/>
  <sheetViews>
    <sheetView tabSelected="1" zoomScale="70" zoomScaleNormal="70" topLeftCell="A35" workbookViewId="0">
      <selection activeCell="S4" sqref="S4:V4"/>
    </sheetView>
  </sheetViews>
  <sheetFormatPr defaultColWidth="9" defaultRowHeight="14"/>
  <cols>
    <col min="1" max="1" width="7.5" customWidth="1"/>
    <col min="2" max="2" width="12.6" customWidth="1"/>
    <col min="3" max="3" width="10.3818181818182" customWidth="1"/>
    <col min="7" max="7" width="9.87272727272727" style="2" customWidth="1"/>
    <col min="10" max="10" width="20.9090909090909" customWidth="1"/>
    <col min="15" max="16" width="10.2545454545455" customWidth="1"/>
    <col min="21" max="21" width="10.3727272727273"/>
  </cols>
  <sheetData>
    <row r="1" ht="18.5" spans="1:17">
      <c r="A1" s="3" t="s">
        <v>0</v>
      </c>
      <c r="B1" s="3"/>
      <c r="C1" s="4"/>
      <c r="D1" s="5"/>
      <c r="E1" s="4"/>
      <c r="F1" s="4"/>
      <c r="G1" s="6"/>
      <c r="H1" s="4"/>
      <c r="I1" s="4"/>
      <c r="J1" s="4"/>
      <c r="K1" s="4"/>
      <c r="L1" s="4"/>
      <c r="M1" s="4"/>
      <c r="N1" s="57"/>
      <c r="O1" s="57"/>
      <c r="P1" s="58"/>
      <c r="Q1" s="58"/>
    </row>
    <row r="2" ht="23" spans="1:17">
      <c r="A2" s="7" t="s">
        <v>1</v>
      </c>
      <c r="B2" s="7"/>
      <c r="C2" s="7"/>
      <c r="D2" s="7"/>
      <c r="E2" s="7"/>
      <c r="F2" s="7"/>
      <c r="G2" s="8"/>
      <c r="H2" s="7"/>
      <c r="I2" s="7"/>
      <c r="J2" s="7"/>
      <c r="K2" s="7"/>
      <c r="L2" s="7"/>
      <c r="M2" s="7"/>
      <c r="N2" s="7"/>
      <c r="O2" s="7"/>
      <c r="P2" s="7"/>
      <c r="Q2" s="7"/>
    </row>
    <row r="3" ht="15" spans="1:17">
      <c r="A3" s="9" t="s">
        <v>2</v>
      </c>
      <c r="B3" s="9"/>
      <c r="C3" s="9"/>
      <c r="D3" s="10" t="s">
        <v>3</v>
      </c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ht="105" spans="1:17">
      <c r="A4" s="12" t="s">
        <v>4</v>
      </c>
      <c r="B4" s="13" t="s">
        <v>5</v>
      </c>
      <c r="C4" s="13" t="s">
        <v>6</v>
      </c>
      <c r="D4" s="14" t="s">
        <v>7</v>
      </c>
      <c r="E4" s="13" t="s">
        <v>8</v>
      </c>
      <c r="F4" s="15" t="s">
        <v>9</v>
      </c>
      <c r="G4" s="16" t="s">
        <v>10</v>
      </c>
      <c r="H4" s="13" t="s">
        <v>11</v>
      </c>
      <c r="I4" s="13" t="s">
        <v>12</v>
      </c>
      <c r="J4" s="13" t="s">
        <v>13</v>
      </c>
      <c r="K4" s="14" t="s">
        <v>14</v>
      </c>
      <c r="L4" s="15" t="s">
        <v>15</v>
      </c>
      <c r="M4" s="14" t="s">
        <v>16</v>
      </c>
      <c r="N4" s="14" t="s">
        <v>17</v>
      </c>
      <c r="O4" s="59" t="s">
        <v>18</v>
      </c>
      <c r="P4" s="16" t="s">
        <v>19</v>
      </c>
      <c r="Q4" s="14" t="s">
        <v>20</v>
      </c>
    </row>
    <row r="5" ht="41" customHeight="1" spans="1:17">
      <c r="A5" s="17">
        <v>1</v>
      </c>
      <c r="B5" s="18" t="s">
        <v>21</v>
      </c>
      <c r="C5" s="17" t="s">
        <v>22</v>
      </c>
      <c r="D5" s="19">
        <v>20000</v>
      </c>
      <c r="E5" s="19" t="s">
        <v>23</v>
      </c>
      <c r="F5" s="20">
        <v>0.0475</v>
      </c>
      <c r="G5" s="21">
        <v>44223</v>
      </c>
      <c r="H5" s="22">
        <v>36</v>
      </c>
      <c r="I5" s="17" t="s">
        <v>24</v>
      </c>
      <c r="J5" s="17" t="s">
        <v>25</v>
      </c>
      <c r="K5" s="17">
        <v>20000</v>
      </c>
      <c r="L5" s="20">
        <v>0.0475</v>
      </c>
      <c r="M5" s="22">
        <v>328</v>
      </c>
      <c r="N5" s="22">
        <v>865.56</v>
      </c>
      <c r="O5" s="60" t="s">
        <v>26</v>
      </c>
      <c r="P5" s="61">
        <v>44555</v>
      </c>
      <c r="Q5" s="18"/>
    </row>
    <row r="6" ht="41" customHeight="1" spans="1:17">
      <c r="A6" s="17">
        <v>2</v>
      </c>
      <c r="B6" s="18" t="s">
        <v>21</v>
      </c>
      <c r="C6" s="23" t="s">
        <v>27</v>
      </c>
      <c r="D6" s="24">
        <v>30000</v>
      </c>
      <c r="E6" s="18" t="s">
        <v>28</v>
      </c>
      <c r="F6" s="20">
        <v>0.0475</v>
      </c>
      <c r="G6" s="25">
        <v>43852</v>
      </c>
      <c r="H6" s="22">
        <v>36</v>
      </c>
      <c r="I6" s="18" t="s">
        <v>29</v>
      </c>
      <c r="J6" s="18" t="s">
        <v>30</v>
      </c>
      <c r="K6" s="18">
        <v>30000</v>
      </c>
      <c r="L6" s="20">
        <v>0.0475</v>
      </c>
      <c r="M6" s="22">
        <v>885</v>
      </c>
      <c r="N6" s="22">
        <v>3503.13</v>
      </c>
      <c r="O6" s="60" t="s">
        <v>26</v>
      </c>
      <c r="P6" s="62">
        <v>44749</v>
      </c>
      <c r="Q6" s="18"/>
    </row>
    <row r="7" ht="41" customHeight="1" spans="1:17">
      <c r="A7" s="17">
        <v>3</v>
      </c>
      <c r="B7" s="18" t="s">
        <v>21</v>
      </c>
      <c r="C7" s="23" t="s">
        <v>31</v>
      </c>
      <c r="D7" s="24">
        <v>6000</v>
      </c>
      <c r="E7" s="18" t="s">
        <v>32</v>
      </c>
      <c r="F7" s="20">
        <v>0.0475</v>
      </c>
      <c r="G7" s="25">
        <v>44113</v>
      </c>
      <c r="H7" s="22">
        <v>36</v>
      </c>
      <c r="I7" s="63" t="s">
        <v>29</v>
      </c>
      <c r="J7" s="64" t="s">
        <v>33</v>
      </c>
      <c r="K7" s="65">
        <v>6000</v>
      </c>
      <c r="L7" s="20">
        <v>0.0475</v>
      </c>
      <c r="M7" s="22">
        <v>643</v>
      </c>
      <c r="N7" s="22">
        <v>509.04</v>
      </c>
      <c r="O7" s="60" t="s">
        <v>26</v>
      </c>
      <c r="P7" s="66">
        <v>44764</v>
      </c>
      <c r="Q7" s="18"/>
    </row>
    <row r="8" ht="41" customHeight="1" spans="1:17">
      <c r="A8" s="17">
        <v>4</v>
      </c>
      <c r="B8" s="18" t="s">
        <v>21</v>
      </c>
      <c r="C8" s="23" t="s">
        <v>34</v>
      </c>
      <c r="D8" s="24">
        <v>30000</v>
      </c>
      <c r="E8" s="18" t="s">
        <v>35</v>
      </c>
      <c r="F8" s="20">
        <v>0.0475</v>
      </c>
      <c r="G8" s="25">
        <v>44378</v>
      </c>
      <c r="H8" s="22">
        <v>36</v>
      </c>
      <c r="I8" s="63" t="s">
        <v>29</v>
      </c>
      <c r="J8" s="64" t="s">
        <v>36</v>
      </c>
      <c r="K8" s="65">
        <v>30000</v>
      </c>
      <c r="L8" s="20">
        <v>0.0475</v>
      </c>
      <c r="M8" s="22">
        <v>364</v>
      </c>
      <c r="N8" s="22">
        <v>1410.5</v>
      </c>
      <c r="O8" s="60" t="s">
        <v>26</v>
      </c>
      <c r="P8" s="66">
        <v>44747</v>
      </c>
      <c r="Q8" s="18"/>
    </row>
    <row r="9" ht="41" customHeight="1" spans="1:17">
      <c r="A9" s="17">
        <v>5</v>
      </c>
      <c r="B9" s="18" t="s">
        <v>21</v>
      </c>
      <c r="C9" s="26" t="s">
        <v>37</v>
      </c>
      <c r="D9" s="27">
        <v>20000</v>
      </c>
      <c r="E9" s="26" t="s">
        <v>38</v>
      </c>
      <c r="F9" s="20">
        <v>0.0475</v>
      </c>
      <c r="G9" s="28">
        <v>43441</v>
      </c>
      <c r="H9" s="22">
        <v>36</v>
      </c>
      <c r="I9" s="18" t="s">
        <v>29</v>
      </c>
      <c r="J9" s="18" t="s">
        <v>39</v>
      </c>
      <c r="K9" s="42">
        <v>20000</v>
      </c>
      <c r="L9" s="20">
        <v>0.0475</v>
      </c>
      <c r="M9" s="22">
        <v>1079</v>
      </c>
      <c r="N9" s="22">
        <v>2847.36</v>
      </c>
      <c r="O9" s="60" t="s">
        <v>26</v>
      </c>
      <c r="P9" s="67">
        <v>44536</v>
      </c>
      <c r="Q9" s="18"/>
    </row>
    <row r="10" ht="41" customHeight="1" spans="1:17">
      <c r="A10" s="17">
        <v>6</v>
      </c>
      <c r="B10" s="18" t="s">
        <v>21</v>
      </c>
      <c r="C10" s="29" t="s">
        <v>40</v>
      </c>
      <c r="D10" s="27">
        <v>20000</v>
      </c>
      <c r="E10" s="30" t="s">
        <v>41</v>
      </c>
      <c r="F10" s="20">
        <v>0.0475</v>
      </c>
      <c r="G10" s="31">
        <v>43460</v>
      </c>
      <c r="H10" s="22">
        <v>36</v>
      </c>
      <c r="I10" s="18" t="s">
        <v>29</v>
      </c>
      <c r="J10" s="30" t="s">
        <v>42</v>
      </c>
      <c r="K10" s="42">
        <v>20000</v>
      </c>
      <c r="L10" s="20">
        <v>0.0475</v>
      </c>
      <c r="M10" s="22">
        <v>1067</v>
      </c>
      <c r="N10" s="22">
        <v>2815.69</v>
      </c>
      <c r="O10" s="60" t="s">
        <v>26</v>
      </c>
      <c r="P10" s="68">
        <v>44543</v>
      </c>
      <c r="Q10" s="18"/>
    </row>
    <row r="11" ht="41" customHeight="1" spans="1:17">
      <c r="A11" s="17">
        <v>7</v>
      </c>
      <c r="B11" s="32" t="s">
        <v>43</v>
      </c>
      <c r="C11" s="33" t="s">
        <v>44</v>
      </c>
      <c r="D11" s="34">
        <v>10000</v>
      </c>
      <c r="E11" s="33" t="s">
        <v>45</v>
      </c>
      <c r="F11" s="20">
        <v>0.0475</v>
      </c>
      <c r="G11" s="35">
        <v>44127</v>
      </c>
      <c r="H11" s="36">
        <v>36</v>
      </c>
      <c r="I11" s="36" t="s">
        <v>24</v>
      </c>
      <c r="J11" s="33" t="s">
        <v>46</v>
      </c>
      <c r="K11" s="34">
        <v>10000</v>
      </c>
      <c r="L11" s="20">
        <v>0.0475</v>
      </c>
      <c r="M11" s="34">
        <v>222</v>
      </c>
      <c r="N11" s="69">
        <v>292.92</v>
      </c>
      <c r="O11" s="60" t="s">
        <v>47</v>
      </c>
      <c r="P11" s="70">
        <v>44773</v>
      </c>
      <c r="Q11" s="33"/>
    </row>
    <row r="12" ht="41" customHeight="1" spans="1:17">
      <c r="A12" s="17">
        <v>8</v>
      </c>
      <c r="B12" s="32" t="s">
        <v>43</v>
      </c>
      <c r="C12" s="33" t="s">
        <v>48</v>
      </c>
      <c r="D12" s="34">
        <v>5000</v>
      </c>
      <c r="E12" s="33" t="s">
        <v>49</v>
      </c>
      <c r="F12" s="20">
        <v>0.0475</v>
      </c>
      <c r="G12" s="35">
        <v>44104</v>
      </c>
      <c r="H12" s="36">
        <v>36</v>
      </c>
      <c r="I12" s="36" t="s">
        <v>29</v>
      </c>
      <c r="J12" s="33" t="s">
        <v>50</v>
      </c>
      <c r="K12" s="34">
        <v>5000</v>
      </c>
      <c r="L12" s="20">
        <v>0.0475</v>
      </c>
      <c r="M12" s="34">
        <v>200</v>
      </c>
      <c r="N12" s="69">
        <v>131.94</v>
      </c>
      <c r="O12" s="60" t="s">
        <v>47</v>
      </c>
      <c r="P12" s="70">
        <v>44751</v>
      </c>
      <c r="Q12" s="33"/>
    </row>
    <row r="13" ht="41" customHeight="1" spans="1:17">
      <c r="A13" s="17">
        <v>9</v>
      </c>
      <c r="B13" s="32" t="s">
        <v>43</v>
      </c>
      <c r="C13" s="33" t="s">
        <v>51</v>
      </c>
      <c r="D13" s="34">
        <v>20000</v>
      </c>
      <c r="E13" s="33" t="s">
        <v>45</v>
      </c>
      <c r="F13" s="20">
        <v>0.0475</v>
      </c>
      <c r="G13" s="35">
        <v>43689</v>
      </c>
      <c r="H13" s="36">
        <v>36</v>
      </c>
      <c r="I13" s="36" t="s">
        <v>29</v>
      </c>
      <c r="J13" s="33" t="s">
        <v>52</v>
      </c>
      <c r="K13" s="34">
        <v>20000</v>
      </c>
      <c r="L13" s="20">
        <v>0.0475</v>
      </c>
      <c r="M13" s="34">
        <v>234</v>
      </c>
      <c r="N13" s="69">
        <v>617.5</v>
      </c>
      <c r="O13" s="60" t="s">
        <v>47</v>
      </c>
      <c r="P13" s="70">
        <v>44818</v>
      </c>
      <c r="Q13" s="33"/>
    </row>
    <row r="14" ht="41" customHeight="1" spans="1:17">
      <c r="A14" s="17">
        <v>10</v>
      </c>
      <c r="B14" s="32" t="s">
        <v>43</v>
      </c>
      <c r="C14" s="33" t="s">
        <v>53</v>
      </c>
      <c r="D14" s="34">
        <v>20000</v>
      </c>
      <c r="E14" s="33" t="s">
        <v>49</v>
      </c>
      <c r="F14" s="20">
        <v>0.0475</v>
      </c>
      <c r="G14" s="35">
        <v>43689</v>
      </c>
      <c r="H14" s="36">
        <v>36</v>
      </c>
      <c r="I14" s="36" t="s">
        <v>29</v>
      </c>
      <c r="J14" s="33" t="s">
        <v>54</v>
      </c>
      <c r="K14" s="34">
        <v>20000</v>
      </c>
      <c r="L14" s="20">
        <v>0.0475</v>
      </c>
      <c r="M14" s="34">
        <v>234</v>
      </c>
      <c r="N14" s="69">
        <v>617.5</v>
      </c>
      <c r="O14" s="60" t="s">
        <v>47</v>
      </c>
      <c r="P14" s="70">
        <v>44834</v>
      </c>
      <c r="Q14" s="33"/>
    </row>
    <row r="15" ht="41" customHeight="1" spans="1:17">
      <c r="A15" s="17">
        <v>11</v>
      </c>
      <c r="B15" s="32" t="s">
        <v>43</v>
      </c>
      <c r="C15" s="33" t="s">
        <v>55</v>
      </c>
      <c r="D15" s="34">
        <v>20000</v>
      </c>
      <c r="E15" s="33" t="s">
        <v>49</v>
      </c>
      <c r="F15" s="20">
        <v>0.0475</v>
      </c>
      <c r="G15" s="35">
        <v>43689</v>
      </c>
      <c r="H15" s="36">
        <v>36</v>
      </c>
      <c r="I15" s="36" t="s">
        <v>29</v>
      </c>
      <c r="J15" s="33" t="s">
        <v>54</v>
      </c>
      <c r="K15" s="34">
        <v>20000</v>
      </c>
      <c r="L15" s="20">
        <v>0.0475</v>
      </c>
      <c r="M15" s="34">
        <v>234</v>
      </c>
      <c r="N15" s="69">
        <v>617.5</v>
      </c>
      <c r="O15" s="60" t="s">
        <v>47</v>
      </c>
      <c r="P15" s="70">
        <v>44831</v>
      </c>
      <c r="Q15" s="33"/>
    </row>
    <row r="16" ht="41" customHeight="1" spans="1:17">
      <c r="A16" s="17">
        <v>12</v>
      </c>
      <c r="B16" s="32" t="s">
        <v>43</v>
      </c>
      <c r="C16" s="33" t="s">
        <v>56</v>
      </c>
      <c r="D16" s="34">
        <v>20000</v>
      </c>
      <c r="E16" s="33" t="s">
        <v>45</v>
      </c>
      <c r="F16" s="20">
        <v>0.0475</v>
      </c>
      <c r="G16" s="35">
        <v>43689</v>
      </c>
      <c r="H16" s="36">
        <v>36</v>
      </c>
      <c r="I16" s="36" t="s">
        <v>29</v>
      </c>
      <c r="J16" s="33" t="s">
        <v>54</v>
      </c>
      <c r="K16" s="34">
        <v>20000</v>
      </c>
      <c r="L16" s="20">
        <v>0.0475</v>
      </c>
      <c r="M16" s="34">
        <v>234</v>
      </c>
      <c r="N16" s="69">
        <v>617.5</v>
      </c>
      <c r="O16" s="60" t="s">
        <v>47</v>
      </c>
      <c r="P16" s="70">
        <v>44830</v>
      </c>
      <c r="Q16" s="33"/>
    </row>
    <row r="17" ht="41" customHeight="1" spans="1:17">
      <c r="A17" s="17">
        <v>13</v>
      </c>
      <c r="B17" s="32" t="s">
        <v>43</v>
      </c>
      <c r="C17" s="33" t="s">
        <v>57</v>
      </c>
      <c r="D17" s="34">
        <v>10000</v>
      </c>
      <c r="E17" s="33" t="s">
        <v>49</v>
      </c>
      <c r="F17" s="20">
        <v>0.0475</v>
      </c>
      <c r="G17" s="35">
        <v>43689</v>
      </c>
      <c r="H17" s="36">
        <v>36</v>
      </c>
      <c r="I17" s="36" t="s">
        <v>29</v>
      </c>
      <c r="J17" s="33" t="s">
        <v>58</v>
      </c>
      <c r="K17" s="34">
        <v>10000</v>
      </c>
      <c r="L17" s="20">
        <v>0.0475</v>
      </c>
      <c r="M17" s="34">
        <v>234</v>
      </c>
      <c r="N17" s="69">
        <v>308.75</v>
      </c>
      <c r="O17" s="60" t="s">
        <v>47</v>
      </c>
      <c r="P17" s="70">
        <v>44818</v>
      </c>
      <c r="Q17" s="33"/>
    </row>
    <row r="18" ht="41" customHeight="1" spans="1:17">
      <c r="A18" s="17">
        <v>14</v>
      </c>
      <c r="B18" s="32" t="s">
        <v>43</v>
      </c>
      <c r="C18" s="33" t="s">
        <v>59</v>
      </c>
      <c r="D18" s="34">
        <v>10000</v>
      </c>
      <c r="E18" s="33" t="s">
        <v>60</v>
      </c>
      <c r="F18" s="20">
        <v>0.0475</v>
      </c>
      <c r="G18" s="35">
        <v>43683</v>
      </c>
      <c r="H18" s="36">
        <v>36</v>
      </c>
      <c r="I18" s="36" t="s">
        <v>29</v>
      </c>
      <c r="J18" s="33" t="s">
        <v>61</v>
      </c>
      <c r="K18" s="34">
        <v>10000</v>
      </c>
      <c r="L18" s="20">
        <v>0.0475</v>
      </c>
      <c r="M18" s="34">
        <v>228</v>
      </c>
      <c r="N18" s="69">
        <v>300.83</v>
      </c>
      <c r="O18" s="60" t="s">
        <v>47</v>
      </c>
      <c r="P18" s="70">
        <v>44779</v>
      </c>
      <c r="Q18" s="33"/>
    </row>
    <row r="19" ht="41" customHeight="1" spans="1:17">
      <c r="A19" s="17">
        <v>15</v>
      </c>
      <c r="B19" s="32" t="s">
        <v>43</v>
      </c>
      <c r="C19" s="33" t="s">
        <v>62</v>
      </c>
      <c r="D19" s="34">
        <v>10000</v>
      </c>
      <c r="E19" s="33" t="s">
        <v>63</v>
      </c>
      <c r="F19" s="20">
        <v>0.0475</v>
      </c>
      <c r="G19" s="35">
        <v>43683</v>
      </c>
      <c r="H19" s="36">
        <v>36</v>
      </c>
      <c r="I19" s="36" t="s">
        <v>29</v>
      </c>
      <c r="J19" s="33" t="s">
        <v>64</v>
      </c>
      <c r="K19" s="34">
        <v>10000</v>
      </c>
      <c r="L19" s="20">
        <v>0.0475</v>
      </c>
      <c r="M19" s="34">
        <v>224</v>
      </c>
      <c r="N19" s="69">
        <v>295.56</v>
      </c>
      <c r="O19" s="60" t="s">
        <v>47</v>
      </c>
      <c r="P19" s="70">
        <v>44775</v>
      </c>
      <c r="Q19" s="33"/>
    </row>
    <row r="20" ht="41" customHeight="1" spans="1:17">
      <c r="A20" s="17">
        <v>16</v>
      </c>
      <c r="B20" s="32" t="s">
        <v>43</v>
      </c>
      <c r="C20" s="33" t="s">
        <v>65</v>
      </c>
      <c r="D20" s="34">
        <v>20000</v>
      </c>
      <c r="E20" s="33" t="s">
        <v>49</v>
      </c>
      <c r="F20" s="20">
        <v>0.0475</v>
      </c>
      <c r="G20" s="35">
        <v>43670</v>
      </c>
      <c r="H20" s="36">
        <v>36</v>
      </c>
      <c r="I20" s="36" t="s">
        <v>24</v>
      </c>
      <c r="J20" s="33" t="s">
        <v>66</v>
      </c>
      <c r="K20" s="34">
        <v>20000</v>
      </c>
      <c r="L20" s="20">
        <v>0.0475</v>
      </c>
      <c r="M20" s="34">
        <v>215</v>
      </c>
      <c r="N20" s="69">
        <v>567.36</v>
      </c>
      <c r="O20" s="60" t="s">
        <v>47</v>
      </c>
      <c r="P20" s="70">
        <v>44769</v>
      </c>
      <c r="Q20" s="33"/>
    </row>
    <row r="21" ht="41" customHeight="1" spans="1:17">
      <c r="A21" s="17">
        <v>17</v>
      </c>
      <c r="B21" s="18" t="s">
        <v>43</v>
      </c>
      <c r="C21" s="33" t="s">
        <v>67</v>
      </c>
      <c r="D21" s="37">
        <v>15000</v>
      </c>
      <c r="E21" s="30" t="s">
        <v>68</v>
      </c>
      <c r="F21" s="38">
        <v>0.0475</v>
      </c>
      <c r="G21" s="39">
        <v>43790</v>
      </c>
      <c r="H21" s="18" t="s">
        <v>69</v>
      </c>
      <c r="I21" s="18" t="s">
        <v>24</v>
      </c>
      <c r="J21" s="71" t="s">
        <v>70</v>
      </c>
      <c r="K21" s="37">
        <v>15000</v>
      </c>
      <c r="L21" s="38">
        <v>0.0475</v>
      </c>
      <c r="M21" s="42">
        <v>965</v>
      </c>
      <c r="N21" s="37">
        <v>1909.9</v>
      </c>
      <c r="O21" s="60" t="s">
        <v>71</v>
      </c>
      <c r="P21" s="39">
        <v>44768</v>
      </c>
      <c r="Q21" s="18"/>
    </row>
    <row r="22" ht="41" customHeight="1" spans="1:17">
      <c r="A22" s="17">
        <v>18</v>
      </c>
      <c r="B22" s="18" t="s">
        <v>43</v>
      </c>
      <c r="C22" s="33" t="s">
        <v>72</v>
      </c>
      <c r="D22" s="37">
        <v>50000</v>
      </c>
      <c r="E22" s="40" t="s">
        <v>73</v>
      </c>
      <c r="F22" s="41">
        <v>0.0435</v>
      </c>
      <c r="G22" s="39">
        <v>44018</v>
      </c>
      <c r="H22" s="18" t="s">
        <v>74</v>
      </c>
      <c r="I22" s="18" t="s">
        <v>29</v>
      </c>
      <c r="J22" s="72" t="s">
        <v>75</v>
      </c>
      <c r="K22" s="37">
        <v>50000</v>
      </c>
      <c r="L22" s="38">
        <v>0.0435</v>
      </c>
      <c r="M22" s="42">
        <v>719</v>
      </c>
      <c r="N22" s="37">
        <v>4343.96</v>
      </c>
      <c r="O22" s="60" t="s">
        <v>71</v>
      </c>
      <c r="P22" s="39">
        <v>44747</v>
      </c>
      <c r="Q22" s="18"/>
    </row>
    <row r="23" ht="41" customHeight="1" spans="1:17">
      <c r="A23" s="17">
        <v>19</v>
      </c>
      <c r="B23" s="18" t="s">
        <v>43</v>
      </c>
      <c r="C23" s="33" t="s">
        <v>76</v>
      </c>
      <c r="D23" s="37">
        <v>30000</v>
      </c>
      <c r="E23" s="30" t="s">
        <v>73</v>
      </c>
      <c r="F23" s="38">
        <v>0.0475</v>
      </c>
      <c r="G23" s="39">
        <v>44025</v>
      </c>
      <c r="H23" s="18" t="s">
        <v>74</v>
      </c>
      <c r="I23" s="18" t="s">
        <v>29</v>
      </c>
      <c r="J23" s="71" t="s">
        <v>77</v>
      </c>
      <c r="K23" s="37">
        <v>30000</v>
      </c>
      <c r="L23" s="38">
        <v>0.0475</v>
      </c>
      <c r="M23" s="42">
        <v>721</v>
      </c>
      <c r="N23" s="37">
        <v>2853.96</v>
      </c>
      <c r="O23" s="60" t="s">
        <v>71</v>
      </c>
      <c r="P23" s="39">
        <v>44747</v>
      </c>
      <c r="Q23" s="18"/>
    </row>
    <row r="24" ht="41" customHeight="1" spans="1:17">
      <c r="A24" s="17">
        <v>20</v>
      </c>
      <c r="B24" s="18" t="s">
        <v>43</v>
      </c>
      <c r="C24" s="33" t="s">
        <v>78</v>
      </c>
      <c r="D24" s="37">
        <v>20000</v>
      </c>
      <c r="E24" s="40" t="s">
        <v>79</v>
      </c>
      <c r="F24" s="41">
        <v>0.0475</v>
      </c>
      <c r="G24" s="39">
        <v>44034</v>
      </c>
      <c r="H24" s="18" t="s">
        <v>74</v>
      </c>
      <c r="I24" s="18" t="s">
        <v>24</v>
      </c>
      <c r="J24" s="72" t="s">
        <v>80</v>
      </c>
      <c r="K24" s="37">
        <v>20000</v>
      </c>
      <c r="L24" s="38">
        <v>0.0475</v>
      </c>
      <c r="M24" s="42">
        <v>718</v>
      </c>
      <c r="N24" s="37">
        <v>1894.72</v>
      </c>
      <c r="O24" s="60" t="s">
        <v>71</v>
      </c>
      <c r="P24" s="39">
        <v>44762</v>
      </c>
      <c r="Q24" s="18"/>
    </row>
    <row r="25" ht="41" customHeight="1" spans="1:17">
      <c r="A25" s="17">
        <v>21</v>
      </c>
      <c r="B25" s="18" t="s">
        <v>43</v>
      </c>
      <c r="C25" s="33" t="s">
        <v>81</v>
      </c>
      <c r="D25" s="37">
        <v>20000</v>
      </c>
      <c r="E25" s="42" t="s">
        <v>73</v>
      </c>
      <c r="F25" s="38">
        <v>0.0475</v>
      </c>
      <c r="G25" s="39">
        <v>44042</v>
      </c>
      <c r="H25" s="18" t="s">
        <v>74</v>
      </c>
      <c r="I25" s="47" t="s">
        <v>24</v>
      </c>
      <c r="J25" s="42" t="s">
        <v>82</v>
      </c>
      <c r="K25" s="37">
        <v>20000</v>
      </c>
      <c r="L25" s="38">
        <v>0.0475</v>
      </c>
      <c r="M25" s="42">
        <v>706</v>
      </c>
      <c r="N25" s="37">
        <v>1863.06</v>
      </c>
      <c r="O25" s="60" t="s">
        <v>71</v>
      </c>
      <c r="P25" s="39">
        <v>44758</v>
      </c>
      <c r="Q25" s="42"/>
    </row>
    <row r="26" ht="41" customHeight="1" spans="1:17">
      <c r="A26" s="17">
        <v>22</v>
      </c>
      <c r="B26" s="18" t="s">
        <v>43</v>
      </c>
      <c r="C26" s="18" t="s">
        <v>83</v>
      </c>
      <c r="D26" s="37">
        <v>20000</v>
      </c>
      <c r="E26" s="30" t="s">
        <v>73</v>
      </c>
      <c r="F26" s="38">
        <v>0.0475</v>
      </c>
      <c r="G26" s="39">
        <v>44070</v>
      </c>
      <c r="H26" s="18" t="s">
        <v>74</v>
      </c>
      <c r="I26" s="18" t="s">
        <v>29</v>
      </c>
      <c r="J26" s="42" t="s">
        <v>84</v>
      </c>
      <c r="K26" s="37">
        <v>20000</v>
      </c>
      <c r="L26" s="38">
        <v>0.0475</v>
      </c>
      <c r="M26" s="42">
        <v>679</v>
      </c>
      <c r="N26" s="37">
        <v>1791.81</v>
      </c>
      <c r="O26" s="60" t="s">
        <v>71</v>
      </c>
      <c r="P26" s="39">
        <v>44758</v>
      </c>
      <c r="Q26" s="18"/>
    </row>
    <row r="27" ht="41" customHeight="1" spans="1:17">
      <c r="A27" s="17">
        <v>23</v>
      </c>
      <c r="B27" s="18" t="s">
        <v>43</v>
      </c>
      <c r="C27" s="33" t="s">
        <v>85</v>
      </c>
      <c r="D27" s="37">
        <v>20000</v>
      </c>
      <c r="E27" s="33" t="s">
        <v>73</v>
      </c>
      <c r="F27" s="38">
        <v>0.0475</v>
      </c>
      <c r="G27" s="39">
        <v>44196</v>
      </c>
      <c r="H27" s="18" t="s">
        <v>86</v>
      </c>
      <c r="I27" s="18" t="s">
        <v>24</v>
      </c>
      <c r="J27" s="73" t="s">
        <v>87</v>
      </c>
      <c r="K27" s="37">
        <v>20000</v>
      </c>
      <c r="L27" s="38">
        <v>0.0475</v>
      </c>
      <c r="M27" s="42">
        <v>568</v>
      </c>
      <c r="N27" s="37">
        <v>1498.89</v>
      </c>
      <c r="O27" s="60" t="s">
        <v>71</v>
      </c>
      <c r="P27" s="39">
        <v>44770</v>
      </c>
      <c r="Q27" s="18"/>
    </row>
    <row r="28" ht="41" customHeight="1" spans="1:17">
      <c r="A28" s="17">
        <v>24</v>
      </c>
      <c r="B28" s="18" t="s">
        <v>43</v>
      </c>
      <c r="C28" s="18" t="s">
        <v>88</v>
      </c>
      <c r="D28" s="37">
        <v>50000</v>
      </c>
      <c r="E28" s="30" t="s">
        <v>89</v>
      </c>
      <c r="F28" s="38">
        <v>0.0475</v>
      </c>
      <c r="G28" s="39">
        <v>44208</v>
      </c>
      <c r="H28" s="18" t="s">
        <v>74</v>
      </c>
      <c r="I28" s="18" t="s">
        <v>29</v>
      </c>
      <c r="J28" s="42" t="s">
        <v>90</v>
      </c>
      <c r="K28" s="37">
        <v>50000</v>
      </c>
      <c r="L28" s="38">
        <v>0.0475</v>
      </c>
      <c r="M28" s="42">
        <v>546</v>
      </c>
      <c r="N28" s="37">
        <v>3602.08</v>
      </c>
      <c r="O28" s="60" t="s">
        <v>71</v>
      </c>
      <c r="P28" s="39">
        <v>44760</v>
      </c>
      <c r="Q28" s="18"/>
    </row>
    <row r="29" ht="41" customHeight="1" spans="1:17">
      <c r="A29" s="17">
        <v>25</v>
      </c>
      <c r="B29" s="43" t="s">
        <v>43</v>
      </c>
      <c r="C29" s="44" t="s">
        <v>91</v>
      </c>
      <c r="D29" s="45">
        <v>30000</v>
      </c>
      <c r="E29" s="43" t="s">
        <v>73</v>
      </c>
      <c r="F29" s="38">
        <v>0.0465</v>
      </c>
      <c r="G29" s="46">
        <v>44374</v>
      </c>
      <c r="H29" s="43" t="s">
        <v>74</v>
      </c>
      <c r="I29" s="43" t="s">
        <v>29</v>
      </c>
      <c r="J29" s="43" t="s">
        <v>92</v>
      </c>
      <c r="K29" s="45">
        <v>30000</v>
      </c>
      <c r="L29" s="48">
        <v>0.0465</v>
      </c>
      <c r="M29" s="74">
        <v>368</v>
      </c>
      <c r="N29" s="37">
        <v>1426</v>
      </c>
      <c r="O29" s="60" t="s">
        <v>71</v>
      </c>
      <c r="P29" s="46">
        <v>44747</v>
      </c>
      <c r="Q29" s="74"/>
    </row>
    <row r="30" ht="41" customHeight="1" spans="1:17">
      <c r="A30" s="17">
        <v>26</v>
      </c>
      <c r="B30" s="18" t="s">
        <v>43</v>
      </c>
      <c r="C30" s="33" t="s">
        <v>93</v>
      </c>
      <c r="D30" s="37">
        <v>50000</v>
      </c>
      <c r="E30" s="42" t="s">
        <v>94</v>
      </c>
      <c r="F30" s="38">
        <v>0.0465</v>
      </c>
      <c r="G30" s="39">
        <v>44377</v>
      </c>
      <c r="H30" s="18" t="s">
        <v>74</v>
      </c>
      <c r="I30" s="18" t="s">
        <v>29</v>
      </c>
      <c r="J30" s="75" t="s">
        <v>95</v>
      </c>
      <c r="K30" s="37">
        <v>50000</v>
      </c>
      <c r="L30" s="41">
        <v>0.0465</v>
      </c>
      <c r="M30" s="42">
        <v>361</v>
      </c>
      <c r="N30" s="37">
        <v>2331.46</v>
      </c>
      <c r="O30" s="60" t="s">
        <v>71</v>
      </c>
      <c r="P30" s="39">
        <v>44743</v>
      </c>
      <c r="Q30" s="42"/>
    </row>
    <row r="31" ht="41" customHeight="1" spans="1:17">
      <c r="A31" s="17">
        <v>27</v>
      </c>
      <c r="B31" s="47" t="s">
        <v>43</v>
      </c>
      <c r="C31" s="18" t="s">
        <v>96</v>
      </c>
      <c r="D31" s="45">
        <v>10000</v>
      </c>
      <c r="E31" s="43" t="s">
        <v>73</v>
      </c>
      <c r="F31" s="48">
        <v>0.0465</v>
      </c>
      <c r="G31" s="46">
        <v>44384</v>
      </c>
      <c r="H31" s="43" t="s">
        <v>74</v>
      </c>
      <c r="I31" s="43" t="s">
        <v>29</v>
      </c>
      <c r="J31" s="18" t="s">
        <v>97</v>
      </c>
      <c r="K31" s="45">
        <v>10000</v>
      </c>
      <c r="L31" s="48">
        <v>0.0465</v>
      </c>
      <c r="M31" s="74">
        <v>368</v>
      </c>
      <c r="N31" s="37">
        <v>475.33</v>
      </c>
      <c r="O31" s="60" t="s">
        <v>71</v>
      </c>
      <c r="P31" s="46">
        <v>44757</v>
      </c>
      <c r="Q31" s="43"/>
    </row>
    <row r="32" ht="41" customHeight="1" spans="1:17">
      <c r="A32" s="17">
        <v>28</v>
      </c>
      <c r="B32" s="49" t="s">
        <v>43</v>
      </c>
      <c r="C32" s="18" t="s">
        <v>98</v>
      </c>
      <c r="D32" s="37">
        <v>50000</v>
      </c>
      <c r="E32" s="40" t="s">
        <v>73</v>
      </c>
      <c r="F32" s="50">
        <v>0.0385</v>
      </c>
      <c r="G32" s="39">
        <v>44386</v>
      </c>
      <c r="H32" s="18" t="s">
        <v>99</v>
      </c>
      <c r="I32" s="47" t="s">
        <v>29</v>
      </c>
      <c r="J32" s="71" t="s">
        <v>100</v>
      </c>
      <c r="K32" s="37">
        <v>50000</v>
      </c>
      <c r="L32" s="50">
        <v>0.0385</v>
      </c>
      <c r="M32" s="42">
        <v>359</v>
      </c>
      <c r="N32" s="37">
        <v>1919.65</v>
      </c>
      <c r="O32" s="60" t="s">
        <v>71</v>
      </c>
      <c r="P32" s="46">
        <v>44750</v>
      </c>
      <c r="Q32" s="18"/>
    </row>
    <row r="33" ht="41" customHeight="1" spans="1:17">
      <c r="A33" s="17">
        <v>29</v>
      </c>
      <c r="B33" s="18" t="s">
        <v>43</v>
      </c>
      <c r="C33" s="33" t="s">
        <v>101</v>
      </c>
      <c r="D33" s="37">
        <v>9000</v>
      </c>
      <c r="E33" s="42" t="s">
        <v>102</v>
      </c>
      <c r="F33" s="38">
        <v>0.0475</v>
      </c>
      <c r="G33" s="39">
        <v>44041</v>
      </c>
      <c r="H33" s="18" t="s">
        <v>74</v>
      </c>
      <c r="I33" s="18" t="s">
        <v>29</v>
      </c>
      <c r="J33" s="75" t="s">
        <v>103</v>
      </c>
      <c r="K33" s="37">
        <v>9000</v>
      </c>
      <c r="L33" s="38">
        <v>0.0475</v>
      </c>
      <c r="M33" s="42">
        <v>718</v>
      </c>
      <c r="N33" s="37">
        <v>852.63</v>
      </c>
      <c r="O33" s="60" t="s">
        <v>71</v>
      </c>
      <c r="P33" s="39">
        <v>44769</v>
      </c>
      <c r="Q33" s="42"/>
    </row>
    <row r="34" ht="41" customHeight="1" spans="1:17">
      <c r="A34" s="17">
        <v>30</v>
      </c>
      <c r="B34" s="18" t="s">
        <v>43</v>
      </c>
      <c r="C34" s="33" t="s">
        <v>104</v>
      </c>
      <c r="D34" s="37">
        <v>20000</v>
      </c>
      <c r="E34" s="51" t="s">
        <v>105</v>
      </c>
      <c r="F34" s="38">
        <v>0.0385</v>
      </c>
      <c r="G34" s="39">
        <v>44397</v>
      </c>
      <c r="H34" s="18" t="s">
        <v>99</v>
      </c>
      <c r="I34" s="18" t="s">
        <v>29</v>
      </c>
      <c r="J34" s="42" t="s">
        <v>106</v>
      </c>
      <c r="K34" s="37">
        <v>20000</v>
      </c>
      <c r="L34" s="76">
        <v>0.0385</v>
      </c>
      <c r="M34" s="42">
        <v>359</v>
      </c>
      <c r="N34" s="37">
        <v>767.86</v>
      </c>
      <c r="O34" s="60" t="s">
        <v>71</v>
      </c>
      <c r="P34" s="39">
        <v>44761</v>
      </c>
      <c r="Q34" s="18"/>
    </row>
    <row r="35" ht="41" customHeight="1" spans="1:17">
      <c r="A35" s="17">
        <v>31</v>
      </c>
      <c r="B35" s="18" t="s">
        <v>43</v>
      </c>
      <c r="C35" s="18" t="s">
        <v>107</v>
      </c>
      <c r="D35" s="37">
        <v>20000</v>
      </c>
      <c r="E35" s="30" t="s">
        <v>89</v>
      </c>
      <c r="F35" s="38">
        <v>0.0385</v>
      </c>
      <c r="G35" s="39">
        <v>44397</v>
      </c>
      <c r="H35" s="18" t="s">
        <v>99</v>
      </c>
      <c r="I35" s="18" t="s">
        <v>29</v>
      </c>
      <c r="J35" s="42" t="s">
        <v>25</v>
      </c>
      <c r="K35" s="37">
        <v>20000</v>
      </c>
      <c r="L35" s="38">
        <v>0.0385</v>
      </c>
      <c r="M35" s="42">
        <v>358</v>
      </c>
      <c r="N35" s="37">
        <v>765.72</v>
      </c>
      <c r="O35" s="60" t="s">
        <v>71</v>
      </c>
      <c r="P35" s="39">
        <v>44760</v>
      </c>
      <c r="Q35" s="18"/>
    </row>
    <row r="36" ht="41" customHeight="1" spans="1:17">
      <c r="A36" s="17">
        <v>32</v>
      </c>
      <c r="B36" s="49" t="s">
        <v>43</v>
      </c>
      <c r="C36" s="33" t="s">
        <v>108</v>
      </c>
      <c r="D36" s="37">
        <v>50000</v>
      </c>
      <c r="E36" s="40" t="s">
        <v>109</v>
      </c>
      <c r="F36" s="52">
        <v>0.0385</v>
      </c>
      <c r="G36" s="39">
        <v>44399</v>
      </c>
      <c r="H36" s="18" t="s">
        <v>99</v>
      </c>
      <c r="I36" s="18" t="s">
        <v>29</v>
      </c>
      <c r="J36" s="71" t="s">
        <v>110</v>
      </c>
      <c r="K36" s="37">
        <v>50000</v>
      </c>
      <c r="L36" s="52">
        <v>0.0385</v>
      </c>
      <c r="M36" s="42">
        <v>344</v>
      </c>
      <c r="N36" s="37">
        <v>1839.44</v>
      </c>
      <c r="O36" s="60" t="s">
        <v>71</v>
      </c>
      <c r="P36" s="39">
        <v>44748</v>
      </c>
      <c r="Q36" s="18"/>
    </row>
    <row r="37" ht="41" customHeight="1" spans="1:17">
      <c r="A37" s="17">
        <v>33</v>
      </c>
      <c r="B37" s="18" t="s">
        <v>43</v>
      </c>
      <c r="C37" s="33" t="s">
        <v>111</v>
      </c>
      <c r="D37" s="37">
        <v>30000</v>
      </c>
      <c r="E37" s="42" t="s">
        <v>102</v>
      </c>
      <c r="F37" s="38">
        <v>0.0465</v>
      </c>
      <c r="G37" s="39">
        <v>44399</v>
      </c>
      <c r="H37" s="18" t="s">
        <v>69</v>
      </c>
      <c r="I37" s="18" t="s">
        <v>29</v>
      </c>
      <c r="J37" s="75" t="s">
        <v>112</v>
      </c>
      <c r="K37" s="37">
        <v>30000</v>
      </c>
      <c r="L37" s="38">
        <v>0.0465</v>
      </c>
      <c r="M37" s="42">
        <v>365</v>
      </c>
      <c r="N37" s="37">
        <v>1414.38</v>
      </c>
      <c r="O37" s="60" t="s">
        <v>71</v>
      </c>
      <c r="P37" s="39">
        <v>44769</v>
      </c>
      <c r="Q37" s="42"/>
    </row>
    <row r="38" ht="41" customHeight="1" spans="1:17">
      <c r="A38" s="17">
        <v>34</v>
      </c>
      <c r="B38" s="18" t="s">
        <v>43</v>
      </c>
      <c r="C38" s="33" t="s">
        <v>113</v>
      </c>
      <c r="D38" s="37">
        <v>15000</v>
      </c>
      <c r="E38" s="51" t="s">
        <v>114</v>
      </c>
      <c r="F38" s="38">
        <v>0.0435</v>
      </c>
      <c r="G38" s="39">
        <v>44399</v>
      </c>
      <c r="H38" s="18" t="s">
        <v>99</v>
      </c>
      <c r="I38" s="18" t="s">
        <v>29</v>
      </c>
      <c r="J38" s="42" t="s">
        <v>115</v>
      </c>
      <c r="K38" s="37">
        <v>15000</v>
      </c>
      <c r="L38" s="38">
        <v>0.0435</v>
      </c>
      <c r="M38" s="42">
        <v>345</v>
      </c>
      <c r="N38" s="37">
        <v>625.31</v>
      </c>
      <c r="O38" s="60" t="s">
        <v>71</v>
      </c>
      <c r="P38" s="39">
        <v>44749</v>
      </c>
      <c r="Q38" s="18"/>
    </row>
    <row r="39" ht="41" customHeight="1" spans="1:17">
      <c r="A39" s="17">
        <v>35</v>
      </c>
      <c r="B39" s="49" t="s">
        <v>43</v>
      </c>
      <c r="C39" s="18" t="s">
        <v>116</v>
      </c>
      <c r="D39" s="37">
        <v>20000</v>
      </c>
      <c r="E39" s="40" t="s">
        <v>73</v>
      </c>
      <c r="F39" s="50">
        <v>0.0385</v>
      </c>
      <c r="G39" s="39">
        <v>44400</v>
      </c>
      <c r="H39" s="18" t="s">
        <v>99</v>
      </c>
      <c r="I39" s="47" t="s">
        <v>29</v>
      </c>
      <c r="J39" s="71" t="s">
        <v>117</v>
      </c>
      <c r="K39" s="37">
        <v>20000</v>
      </c>
      <c r="L39" s="50">
        <v>0.0385</v>
      </c>
      <c r="M39" s="42">
        <v>348</v>
      </c>
      <c r="N39" s="37">
        <v>744.33</v>
      </c>
      <c r="O39" s="60" t="s">
        <v>71</v>
      </c>
      <c r="P39" s="46">
        <v>44753</v>
      </c>
      <c r="Q39" s="18"/>
    </row>
    <row r="40" ht="41" customHeight="1" spans="1:17">
      <c r="A40" s="17">
        <v>36</v>
      </c>
      <c r="B40" s="49" t="s">
        <v>43</v>
      </c>
      <c r="C40" s="18" t="s">
        <v>118</v>
      </c>
      <c r="D40" s="37">
        <v>50000</v>
      </c>
      <c r="E40" s="40" t="s">
        <v>68</v>
      </c>
      <c r="F40" s="50">
        <v>0.0385</v>
      </c>
      <c r="G40" s="39">
        <v>44403</v>
      </c>
      <c r="H40" s="18" t="s">
        <v>99</v>
      </c>
      <c r="I40" s="47" t="s">
        <v>24</v>
      </c>
      <c r="J40" s="71" t="s">
        <v>119</v>
      </c>
      <c r="K40" s="37">
        <v>50000</v>
      </c>
      <c r="L40" s="50">
        <v>0.0385</v>
      </c>
      <c r="M40" s="42">
        <v>353</v>
      </c>
      <c r="N40" s="37">
        <v>1887.57</v>
      </c>
      <c r="O40" s="60" t="s">
        <v>71</v>
      </c>
      <c r="P40" s="46">
        <v>44761</v>
      </c>
      <c r="Q40" s="18"/>
    </row>
    <row r="41" ht="41" customHeight="1" spans="1:17">
      <c r="A41" s="17">
        <v>37</v>
      </c>
      <c r="B41" s="18" t="s">
        <v>43</v>
      </c>
      <c r="C41" s="33" t="s">
        <v>120</v>
      </c>
      <c r="D41" s="37">
        <v>30000</v>
      </c>
      <c r="E41" s="30" t="s">
        <v>68</v>
      </c>
      <c r="F41" s="38">
        <v>0.0385</v>
      </c>
      <c r="G41" s="39">
        <v>44403</v>
      </c>
      <c r="H41" s="18">
        <v>12</v>
      </c>
      <c r="I41" s="18" t="s">
        <v>24</v>
      </c>
      <c r="J41" s="42" t="s">
        <v>121</v>
      </c>
      <c r="K41" s="37">
        <v>30000</v>
      </c>
      <c r="L41" s="38">
        <v>0.0385</v>
      </c>
      <c r="M41" s="42">
        <v>354</v>
      </c>
      <c r="N41" s="37">
        <v>1135.75</v>
      </c>
      <c r="O41" s="60" t="s">
        <v>71</v>
      </c>
      <c r="P41" s="39">
        <v>44762</v>
      </c>
      <c r="Q41" s="18"/>
    </row>
    <row r="42" ht="41" customHeight="1" spans="1:17">
      <c r="A42" s="17">
        <v>38</v>
      </c>
      <c r="B42" s="49" t="s">
        <v>43</v>
      </c>
      <c r="C42" s="33" t="s">
        <v>122</v>
      </c>
      <c r="D42" s="37">
        <v>50000</v>
      </c>
      <c r="E42" s="40" t="s">
        <v>73</v>
      </c>
      <c r="F42" s="52">
        <v>0.0465</v>
      </c>
      <c r="G42" s="39">
        <v>44406</v>
      </c>
      <c r="H42" s="18" t="s">
        <v>74</v>
      </c>
      <c r="I42" s="18" t="s">
        <v>24</v>
      </c>
      <c r="J42" s="71" t="s">
        <v>110</v>
      </c>
      <c r="K42" s="37">
        <v>50000</v>
      </c>
      <c r="L42" s="52">
        <v>0.0465</v>
      </c>
      <c r="M42" s="42">
        <v>336</v>
      </c>
      <c r="N42" s="37">
        <v>2170</v>
      </c>
      <c r="O42" s="60" t="s">
        <v>71</v>
      </c>
      <c r="P42" s="39">
        <v>44747</v>
      </c>
      <c r="Q42" s="18"/>
    </row>
    <row r="43" ht="41" customHeight="1" spans="1:17">
      <c r="A43" s="17">
        <v>39</v>
      </c>
      <c r="B43" s="49" t="s">
        <v>43</v>
      </c>
      <c r="C43" s="18" t="s">
        <v>123</v>
      </c>
      <c r="D43" s="37">
        <v>10000</v>
      </c>
      <c r="E43" s="40" t="s">
        <v>124</v>
      </c>
      <c r="F43" s="50">
        <v>0.0465</v>
      </c>
      <c r="G43" s="39">
        <v>44407</v>
      </c>
      <c r="H43" s="18" t="s">
        <v>74</v>
      </c>
      <c r="I43" s="47" t="s">
        <v>29</v>
      </c>
      <c r="J43" s="71" t="s">
        <v>125</v>
      </c>
      <c r="K43" s="37">
        <v>10000</v>
      </c>
      <c r="L43" s="50">
        <v>0.0465</v>
      </c>
      <c r="M43" s="42">
        <v>348</v>
      </c>
      <c r="N43" s="37">
        <v>449.5</v>
      </c>
      <c r="O43" s="60" t="s">
        <v>71</v>
      </c>
      <c r="P43" s="46">
        <v>44760</v>
      </c>
      <c r="Q43" s="18"/>
    </row>
    <row r="44" ht="41" customHeight="1" spans="1:17">
      <c r="A44" s="17">
        <v>40</v>
      </c>
      <c r="B44" s="49" t="s">
        <v>43</v>
      </c>
      <c r="C44" s="33" t="s">
        <v>126</v>
      </c>
      <c r="D44" s="37">
        <v>30000</v>
      </c>
      <c r="E44" s="40" t="s">
        <v>73</v>
      </c>
      <c r="F44" s="52">
        <v>0.0385</v>
      </c>
      <c r="G44" s="39">
        <v>44407</v>
      </c>
      <c r="H44" s="18" t="s">
        <v>99</v>
      </c>
      <c r="I44" s="18" t="s">
        <v>29</v>
      </c>
      <c r="J44" s="71" t="s">
        <v>110</v>
      </c>
      <c r="K44" s="37">
        <v>30000</v>
      </c>
      <c r="L44" s="52">
        <v>0.0385</v>
      </c>
      <c r="M44" s="42">
        <v>355</v>
      </c>
      <c r="N44" s="37">
        <v>1138.96</v>
      </c>
      <c r="O44" s="60" t="s">
        <v>71</v>
      </c>
      <c r="P44" s="39">
        <v>44767</v>
      </c>
      <c r="Q44" s="18"/>
    </row>
    <row r="45" ht="41" customHeight="1" spans="1:17">
      <c r="A45" s="17">
        <v>41</v>
      </c>
      <c r="B45" s="49" t="s">
        <v>43</v>
      </c>
      <c r="C45" s="33" t="s">
        <v>127</v>
      </c>
      <c r="D45" s="37">
        <v>10000</v>
      </c>
      <c r="E45" s="40" t="s">
        <v>73</v>
      </c>
      <c r="F45" s="52">
        <v>0.0385</v>
      </c>
      <c r="G45" s="39">
        <v>44407</v>
      </c>
      <c r="H45" s="18" t="s">
        <v>99</v>
      </c>
      <c r="I45" s="18" t="s">
        <v>29</v>
      </c>
      <c r="J45" s="71" t="s">
        <v>128</v>
      </c>
      <c r="K45" s="37">
        <v>10000</v>
      </c>
      <c r="L45" s="52">
        <v>0.0385</v>
      </c>
      <c r="M45" s="42">
        <v>357</v>
      </c>
      <c r="N45" s="37">
        <v>381.79</v>
      </c>
      <c r="O45" s="60" t="s">
        <v>71</v>
      </c>
      <c r="P45" s="39">
        <v>44769</v>
      </c>
      <c r="Q45" s="18"/>
    </row>
    <row r="46" ht="41" customHeight="1" spans="1:17">
      <c r="A46" s="17">
        <v>42</v>
      </c>
      <c r="B46" s="18" t="s">
        <v>43</v>
      </c>
      <c r="C46" s="33" t="s">
        <v>129</v>
      </c>
      <c r="D46" s="37">
        <v>20000</v>
      </c>
      <c r="E46" s="42" t="s">
        <v>105</v>
      </c>
      <c r="F46" s="38">
        <v>0.0465</v>
      </c>
      <c r="G46" s="39">
        <v>44414</v>
      </c>
      <c r="H46" s="18" t="s">
        <v>74</v>
      </c>
      <c r="I46" s="47" t="s">
        <v>29</v>
      </c>
      <c r="J46" s="42" t="s">
        <v>130</v>
      </c>
      <c r="K46" s="37">
        <v>20000</v>
      </c>
      <c r="L46" s="38">
        <v>0.0465</v>
      </c>
      <c r="M46" s="42">
        <v>333</v>
      </c>
      <c r="N46" s="37">
        <v>860.25</v>
      </c>
      <c r="O46" s="60" t="s">
        <v>71</v>
      </c>
      <c r="P46" s="39">
        <v>44751</v>
      </c>
      <c r="Q46" s="42"/>
    </row>
    <row r="47" ht="41" customHeight="1" spans="1:17">
      <c r="A47" s="17">
        <v>43</v>
      </c>
      <c r="B47" s="18" t="s">
        <v>43</v>
      </c>
      <c r="C47" s="33" t="s">
        <v>131</v>
      </c>
      <c r="D47" s="37">
        <v>20000</v>
      </c>
      <c r="E47" s="30" t="s">
        <v>73</v>
      </c>
      <c r="F47" s="38">
        <v>0.0385</v>
      </c>
      <c r="G47" s="39">
        <v>44414</v>
      </c>
      <c r="H47" s="18">
        <v>12</v>
      </c>
      <c r="I47" s="18" t="s">
        <v>29</v>
      </c>
      <c r="J47" s="42" t="s">
        <v>132</v>
      </c>
      <c r="K47" s="37">
        <v>20000</v>
      </c>
      <c r="L47" s="38">
        <v>0.0385</v>
      </c>
      <c r="M47" s="42">
        <v>354</v>
      </c>
      <c r="N47" s="37">
        <v>757.17</v>
      </c>
      <c r="O47" s="60" t="s">
        <v>71</v>
      </c>
      <c r="P47" s="39">
        <v>44772</v>
      </c>
      <c r="Q47" s="18"/>
    </row>
    <row r="48" ht="41" customHeight="1" spans="1:17">
      <c r="A48" s="17">
        <v>44</v>
      </c>
      <c r="B48" s="43" t="s">
        <v>43</v>
      </c>
      <c r="C48" s="44" t="s">
        <v>133</v>
      </c>
      <c r="D48" s="45">
        <v>20000</v>
      </c>
      <c r="E48" s="43" t="s">
        <v>73</v>
      </c>
      <c r="F48" s="48">
        <v>0.0465</v>
      </c>
      <c r="G48" s="46">
        <v>44414</v>
      </c>
      <c r="H48" s="43" t="s">
        <v>74</v>
      </c>
      <c r="I48" s="43" t="s">
        <v>29</v>
      </c>
      <c r="J48" s="43" t="s">
        <v>134</v>
      </c>
      <c r="K48" s="45">
        <v>20000</v>
      </c>
      <c r="L48" s="48">
        <v>0.0465</v>
      </c>
      <c r="M48" s="74">
        <v>354</v>
      </c>
      <c r="N48" s="37">
        <v>914.5</v>
      </c>
      <c r="O48" s="60" t="s">
        <v>71</v>
      </c>
      <c r="P48" s="46">
        <v>44772</v>
      </c>
      <c r="Q48" s="74"/>
    </row>
    <row r="49" ht="41" customHeight="1" spans="1:17">
      <c r="A49" s="17">
        <v>45</v>
      </c>
      <c r="B49" s="18" t="s">
        <v>43</v>
      </c>
      <c r="C49" s="33" t="s">
        <v>135</v>
      </c>
      <c r="D49" s="37">
        <v>20000</v>
      </c>
      <c r="E49" s="30" t="s">
        <v>73</v>
      </c>
      <c r="F49" s="38">
        <v>0.0385</v>
      </c>
      <c r="G49" s="39">
        <v>44418</v>
      </c>
      <c r="H49" s="18">
        <v>12</v>
      </c>
      <c r="I49" s="18" t="s">
        <v>29</v>
      </c>
      <c r="J49" s="42" t="s">
        <v>136</v>
      </c>
      <c r="K49" s="37">
        <v>20000</v>
      </c>
      <c r="L49" s="38">
        <v>0.0385</v>
      </c>
      <c r="M49" s="42">
        <v>350</v>
      </c>
      <c r="N49" s="37">
        <v>748.61</v>
      </c>
      <c r="O49" s="60" t="s">
        <v>71</v>
      </c>
      <c r="P49" s="39">
        <v>44772</v>
      </c>
      <c r="Q49" s="18"/>
    </row>
    <row r="50" ht="41" customHeight="1" spans="1:17">
      <c r="A50" s="17">
        <v>46</v>
      </c>
      <c r="B50" s="47" t="s">
        <v>43</v>
      </c>
      <c r="C50" s="44" t="s">
        <v>137</v>
      </c>
      <c r="D50" s="53">
        <v>30000</v>
      </c>
      <c r="E50" s="43" t="s">
        <v>73</v>
      </c>
      <c r="F50" s="54">
        <v>0.0465</v>
      </c>
      <c r="G50" s="55">
        <v>44425</v>
      </c>
      <c r="H50" s="47" t="s">
        <v>69</v>
      </c>
      <c r="I50" s="43" t="s">
        <v>29</v>
      </c>
      <c r="J50" s="77" t="s">
        <v>138</v>
      </c>
      <c r="K50" s="53">
        <v>30000</v>
      </c>
      <c r="L50" s="54">
        <v>0.0465</v>
      </c>
      <c r="M50" s="77">
        <v>331</v>
      </c>
      <c r="N50" s="37">
        <v>1282.63</v>
      </c>
      <c r="O50" s="60" t="s">
        <v>71</v>
      </c>
      <c r="P50" s="55">
        <v>44760</v>
      </c>
      <c r="Q50" s="43"/>
    </row>
    <row r="51" ht="41" customHeight="1" spans="1:17">
      <c r="A51" s="17">
        <v>47</v>
      </c>
      <c r="B51" s="18" t="s">
        <v>43</v>
      </c>
      <c r="C51" s="33" t="s">
        <v>139</v>
      </c>
      <c r="D51" s="53">
        <v>30000</v>
      </c>
      <c r="E51" s="56" t="s">
        <v>73</v>
      </c>
      <c r="F51" s="38">
        <v>0.0465</v>
      </c>
      <c r="G51" s="55">
        <v>44428</v>
      </c>
      <c r="H51" s="47" t="s">
        <v>74</v>
      </c>
      <c r="I51" s="18" t="s">
        <v>29</v>
      </c>
      <c r="J51" s="78" t="s">
        <v>140</v>
      </c>
      <c r="K51" s="79">
        <v>30000</v>
      </c>
      <c r="L51" s="80">
        <v>0.0465</v>
      </c>
      <c r="M51" s="42">
        <v>327</v>
      </c>
      <c r="N51" s="37">
        <v>1267.13</v>
      </c>
      <c r="O51" s="60" t="s">
        <v>71</v>
      </c>
      <c r="P51" s="81">
        <v>44759</v>
      </c>
      <c r="Q51" s="18"/>
    </row>
    <row r="52" ht="41" customHeight="1" spans="1:17">
      <c r="A52" s="17">
        <v>48</v>
      </c>
      <c r="B52" s="47" t="s">
        <v>43</v>
      </c>
      <c r="C52" s="44" t="s">
        <v>141</v>
      </c>
      <c r="D52" s="53">
        <v>9500</v>
      </c>
      <c r="E52" s="43" t="s">
        <v>73</v>
      </c>
      <c r="F52" s="48">
        <v>0.0465</v>
      </c>
      <c r="G52" s="46">
        <v>44431</v>
      </c>
      <c r="H52" s="43" t="s">
        <v>69</v>
      </c>
      <c r="I52" s="43" t="s">
        <v>24</v>
      </c>
      <c r="J52" s="42" t="s">
        <v>142</v>
      </c>
      <c r="K52" s="53">
        <v>9500</v>
      </c>
      <c r="L52" s="48">
        <v>0.0465</v>
      </c>
      <c r="M52" s="74">
        <v>329</v>
      </c>
      <c r="N52" s="37">
        <v>403.71</v>
      </c>
      <c r="O52" s="60" t="s">
        <v>71</v>
      </c>
      <c r="P52" s="46">
        <v>44764</v>
      </c>
      <c r="Q52" s="74"/>
    </row>
    <row r="53" ht="41" customHeight="1" spans="1:17">
      <c r="A53" s="17">
        <v>49</v>
      </c>
      <c r="B53" s="18" t="s">
        <v>43</v>
      </c>
      <c r="C53" s="33" t="s">
        <v>143</v>
      </c>
      <c r="D53" s="37">
        <v>50000</v>
      </c>
      <c r="E53" s="42" t="s">
        <v>144</v>
      </c>
      <c r="F53" s="38">
        <v>0.0385</v>
      </c>
      <c r="G53" s="39">
        <v>44440</v>
      </c>
      <c r="H53" s="18" t="s">
        <v>99</v>
      </c>
      <c r="I53" s="47" t="s">
        <v>29</v>
      </c>
      <c r="J53" s="42" t="s">
        <v>145</v>
      </c>
      <c r="K53" s="37">
        <v>50000</v>
      </c>
      <c r="L53" s="38">
        <v>0.0385</v>
      </c>
      <c r="M53" s="42">
        <v>324</v>
      </c>
      <c r="N53" s="37">
        <v>1732.5</v>
      </c>
      <c r="O53" s="60" t="s">
        <v>71</v>
      </c>
      <c r="P53" s="39">
        <v>44767</v>
      </c>
      <c r="Q53" s="42"/>
    </row>
    <row r="54" ht="41" customHeight="1" spans="1:17">
      <c r="A54" s="17">
        <v>50</v>
      </c>
      <c r="B54" s="43" t="s">
        <v>43</v>
      </c>
      <c r="C54" s="44" t="s">
        <v>146</v>
      </c>
      <c r="D54" s="45">
        <v>10000</v>
      </c>
      <c r="E54" s="43" t="s">
        <v>73</v>
      </c>
      <c r="F54" s="48">
        <v>0.0465</v>
      </c>
      <c r="G54" s="46">
        <v>44480</v>
      </c>
      <c r="H54" s="43" t="s">
        <v>74</v>
      </c>
      <c r="I54" s="43" t="s">
        <v>24</v>
      </c>
      <c r="J54" s="43" t="s">
        <v>147</v>
      </c>
      <c r="K54" s="45">
        <v>10000</v>
      </c>
      <c r="L54" s="48">
        <v>0.0465</v>
      </c>
      <c r="M54" s="74">
        <v>270</v>
      </c>
      <c r="N54" s="37">
        <v>348.75</v>
      </c>
      <c r="O54" s="60" t="s">
        <v>71</v>
      </c>
      <c r="P54" s="46">
        <v>44753</v>
      </c>
      <c r="Q54" s="74"/>
    </row>
    <row r="55" ht="41" customHeight="1" spans="1:17">
      <c r="A55" s="17">
        <v>51</v>
      </c>
      <c r="B55" s="43" t="s">
        <v>43</v>
      </c>
      <c r="C55" s="44" t="s">
        <v>148</v>
      </c>
      <c r="D55" s="45">
        <v>100000</v>
      </c>
      <c r="E55" s="43" t="s">
        <v>73</v>
      </c>
      <c r="F55" s="48">
        <v>0.038</v>
      </c>
      <c r="G55" s="46">
        <v>44552</v>
      </c>
      <c r="H55" s="43" t="s">
        <v>99</v>
      </c>
      <c r="I55" s="43" t="s">
        <v>29</v>
      </c>
      <c r="J55" s="43" t="s">
        <v>84</v>
      </c>
      <c r="K55" s="45">
        <v>50000</v>
      </c>
      <c r="L55" s="48">
        <v>0.038</v>
      </c>
      <c r="M55" s="74">
        <v>199</v>
      </c>
      <c r="N55" s="37">
        <v>1050.28</v>
      </c>
      <c r="O55" s="60" t="s">
        <v>71</v>
      </c>
      <c r="P55" s="46">
        <v>44753</v>
      </c>
      <c r="Q55" s="74"/>
    </row>
    <row r="56" ht="41" customHeight="1" spans="1:17">
      <c r="A56" s="17">
        <v>52</v>
      </c>
      <c r="B56" s="18" t="s">
        <v>43</v>
      </c>
      <c r="C56" s="33" t="s">
        <v>149</v>
      </c>
      <c r="D56" s="37">
        <v>1100</v>
      </c>
      <c r="E56" s="42" t="s">
        <v>124</v>
      </c>
      <c r="F56" s="38">
        <v>0.037</v>
      </c>
      <c r="G56" s="39">
        <v>44757</v>
      </c>
      <c r="H56" s="18" t="s">
        <v>99</v>
      </c>
      <c r="I56" s="18" t="s">
        <v>29</v>
      </c>
      <c r="J56" s="75" t="s">
        <v>150</v>
      </c>
      <c r="K56" s="37">
        <v>1100</v>
      </c>
      <c r="L56" s="38">
        <v>0.037</v>
      </c>
      <c r="M56" s="42">
        <v>16</v>
      </c>
      <c r="N56" s="37">
        <v>1.81</v>
      </c>
      <c r="O56" s="60" t="s">
        <v>71</v>
      </c>
      <c r="P56" s="39">
        <v>44773</v>
      </c>
      <c r="Q56" s="42"/>
    </row>
    <row r="57" ht="41" customHeight="1" spans="1:17">
      <c r="A57" s="17">
        <v>53</v>
      </c>
      <c r="B57" s="18" t="s">
        <v>43</v>
      </c>
      <c r="C57" s="33" t="s">
        <v>151</v>
      </c>
      <c r="D57" s="53">
        <v>20000</v>
      </c>
      <c r="E57" s="42" t="s">
        <v>73</v>
      </c>
      <c r="F57" s="54">
        <v>0.0475</v>
      </c>
      <c r="G57" s="55">
        <v>43756</v>
      </c>
      <c r="H57" s="18" t="s">
        <v>69</v>
      </c>
      <c r="I57" s="47" t="s">
        <v>24</v>
      </c>
      <c r="J57" s="82" t="s">
        <v>152</v>
      </c>
      <c r="K57" s="37">
        <v>20000</v>
      </c>
      <c r="L57" s="54">
        <v>0.0475</v>
      </c>
      <c r="M57" s="77">
        <v>1005</v>
      </c>
      <c r="N57" s="37">
        <v>2652.08</v>
      </c>
      <c r="O57" s="60" t="s">
        <v>71</v>
      </c>
      <c r="P57" s="55">
        <v>44776</v>
      </c>
      <c r="Q57" s="77"/>
    </row>
    <row r="58" ht="41" customHeight="1" spans="1:17">
      <c r="A58" s="17">
        <v>54</v>
      </c>
      <c r="B58" s="18" t="s">
        <v>43</v>
      </c>
      <c r="C58" s="33" t="s">
        <v>153</v>
      </c>
      <c r="D58" s="53">
        <v>30000</v>
      </c>
      <c r="E58" s="42" t="s">
        <v>73</v>
      </c>
      <c r="F58" s="54">
        <v>0.0475</v>
      </c>
      <c r="G58" s="55">
        <v>44060</v>
      </c>
      <c r="H58" s="18" t="s">
        <v>74</v>
      </c>
      <c r="I58" s="18" t="s">
        <v>24</v>
      </c>
      <c r="J58" s="71" t="s">
        <v>154</v>
      </c>
      <c r="K58" s="37">
        <v>30000</v>
      </c>
      <c r="L58" s="38">
        <v>0.0475</v>
      </c>
      <c r="M58" s="42">
        <v>717</v>
      </c>
      <c r="N58" s="37">
        <v>2838.13</v>
      </c>
      <c r="O58" s="60" t="s">
        <v>71</v>
      </c>
      <c r="P58" s="39">
        <v>44787</v>
      </c>
      <c r="Q58" s="18"/>
    </row>
    <row r="59" ht="41" customHeight="1" spans="1:17">
      <c r="A59" s="17">
        <v>55</v>
      </c>
      <c r="B59" s="18" t="s">
        <v>43</v>
      </c>
      <c r="C59" s="33" t="s">
        <v>155</v>
      </c>
      <c r="D59" s="53">
        <v>20000</v>
      </c>
      <c r="E59" s="42" t="s">
        <v>73</v>
      </c>
      <c r="F59" s="54">
        <v>0.0475</v>
      </c>
      <c r="G59" s="55">
        <v>44230</v>
      </c>
      <c r="H59" s="18" t="s">
        <v>74</v>
      </c>
      <c r="I59" s="18" t="s">
        <v>24</v>
      </c>
      <c r="J59" s="42" t="s">
        <v>80</v>
      </c>
      <c r="K59" s="37">
        <v>20000</v>
      </c>
      <c r="L59" s="38">
        <v>0.0475</v>
      </c>
      <c r="M59" s="42">
        <v>540</v>
      </c>
      <c r="N59" s="37">
        <v>1425</v>
      </c>
      <c r="O59" s="60" t="s">
        <v>71</v>
      </c>
      <c r="P59" s="39">
        <v>44776</v>
      </c>
      <c r="Q59" s="18"/>
    </row>
    <row r="60" ht="41" customHeight="1" spans="1:17">
      <c r="A60" s="17">
        <v>56</v>
      </c>
      <c r="B60" s="18" t="s">
        <v>43</v>
      </c>
      <c r="C60" s="33" t="s">
        <v>156</v>
      </c>
      <c r="D60" s="53">
        <v>20000</v>
      </c>
      <c r="E60" s="42" t="s">
        <v>73</v>
      </c>
      <c r="F60" s="54">
        <v>0.0475</v>
      </c>
      <c r="G60" s="55">
        <v>44302</v>
      </c>
      <c r="H60" s="18" t="s">
        <v>74</v>
      </c>
      <c r="I60" s="18" t="s">
        <v>29</v>
      </c>
      <c r="J60" s="42" t="s">
        <v>157</v>
      </c>
      <c r="K60" s="37">
        <v>20000</v>
      </c>
      <c r="L60" s="38">
        <v>0.0475</v>
      </c>
      <c r="M60" s="42">
        <v>467</v>
      </c>
      <c r="N60" s="37">
        <v>1232.36</v>
      </c>
      <c r="O60" s="60" t="s">
        <v>71</v>
      </c>
      <c r="P60" s="39">
        <v>44776</v>
      </c>
      <c r="Q60" s="18"/>
    </row>
    <row r="61" ht="41" customHeight="1" spans="1:17">
      <c r="A61" s="17">
        <v>57</v>
      </c>
      <c r="B61" s="18" t="s">
        <v>43</v>
      </c>
      <c r="C61" s="33" t="s">
        <v>158</v>
      </c>
      <c r="D61" s="53">
        <v>30000</v>
      </c>
      <c r="E61" s="42" t="s">
        <v>73</v>
      </c>
      <c r="F61" s="54">
        <v>0.0435</v>
      </c>
      <c r="G61" s="55">
        <v>44420</v>
      </c>
      <c r="H61" s="18" t="s">
        <v>99</v>
      </c>
      <c r="I61" s="43" t="s">
        <v>29</v>
      </c>
      <c r="J61" s="18" t="s">
        <v>159</v>
      </c>
      <c r="K61" s="37">
        <v>30000</v>
      </c>
      <c r="L61" s="48">
        <v>0.0435</v>
      </c>
      <c r="M61" s="74">
        <v>360</v>
      </c>
      <c r="N61" s="37">
        <v>1305</v>
      </c>
      <c r="O61" s="60" t="s">
        <v>71</v>
      </c>
      <c r="P61" s="46">
        <v>44785</v>
      </c>
      <c r="Q61" s="43"/>
    </row>
    <row r="62" ht="41" customHeight="1" spans="1:17">
      <c r="A62" s="17">
        <v>58</v>
      </c>
      <c r="B62" s="18" t="s">
        <v>43</v>
      </c>
      <c r="C62" s="33" t="s">
        <v>160</v>
      </c>
      <c r="D62" s="53">
        <v>20000</v>
      </c>
      <c r="E62" s="42" t="s">
        <v>94</v>
      </c>
      <c r="F62" s="54">
        <v>0.0465</v>
      </c>
      <c r="G62" s="55">
        <v>44424</v>
      </c>
      <c r="H62" s="18" t="s">
        <v>74</v>
      </c>
      <c r="I62" s="43" t="s">
        <v>29</v>
      </c>
      <c r="J62" s="74" t="s">
        <v>161</v>
      </c>
      <c r="K62" s="37">
        <v>20000</v>
      </c>
      <c r="L62" s="48">
        <v>0.0465</v>
      </c>
      <c r="M62" s="74">
        <v>362</v>
      </c>
      <c r="N62" s="37">
        <v>935.17</v>
      </c>
      <c r="O62" s="60" t="s">
        <v>71</v>
      </c>
      <c r="P62" s="46">
        <v>44791</v>
      </c>
      <c r="Q62" s="74"/>
    </row>
    <row r="63" ht="41" customHeight="1" spans="1:17">
      <c r="A63" s="17">
        <v>59</v>
      </c>
      <c r="B63" s="18" t="s">
        <v>43</v>
      </c>
      <c r="C63" s="33" t="s">
        <v>162</v>
      </c>
      <c r="D63" s="53">
        <v>30000</v>
      </c>
      <c r="E63" s="42" t="s">
        <v>163</v>
      </c>
      <c r="F63" s="54">
        <v>0.0385</v>
      </c>
      <c r="G63" s="55">
        <v>44425</v>
      </c>
      <c r="H63" s="18" t="s">
        <v>99</v>
      </c>
      <c r="I63" s="18" t="s">
        <v>29</v>
      </c>
      <c r="J63" s="75" t="s">
        <v>164</v>
      </c>
      <c r="K63" s="37">
        <v>30000</v>
      </c>
      <c r="L63" s="38">
        <v>0.0385</v>
      </c>
      <c r="M63" s="42">
        <v>360</v>
      </c>
      <c r="N63" s="37">
        <v>1155</v>
      </c>
      <c r="O63" s="60" t="s">
        <v>71</v>
      </c>
      <c r="P63" s="39">
        <v>44790</v>
      </c>
      <c r="Q63" s="18"/>
    </row>
    <row r="64" ht="41" customHeight="1" spans="1:17">
      <c r="A64" s="17">
        <v>60</v>
      </c>
      <c r="B64" s="18" t="s">
        <v>43</v>
      </c>
      <c r="C64" s="33" t="s">
        <v>165</v>
      </c>
      <c r="D64" s="53">
        <v>15000</v>
      </c>
      <c r="E64" s="42" t="s">
        <v>68</v>
      </c>
      <c r="F64" s="54">
        <v>0.0385</v>
      </c>
      <c r="G64" s="55">
        <v>44427</v>
      </c>
      <c r="H64" s="18" t="s">
        <v>99</v>
      </c>
      <c r="I64" s="83" t="s">
        <v>24</v>
      </c>
      <c r="J64" s="84" t="s">
        <v>166</v>
      </c>
      <c r="K64" s="37">
        <v>15000</v>
      </c>
      <c r="L64" s="48">
        <v>0.0385</v>
      </c>
      <c r="M64" s="42">
        <v>347</v>
      </c>
      <c r="N64" s="37">
        <v>556.65</v>
      </c>
      <c r="O64" s="60" t="s">
        <v>71</v>
      </c>
      <c r="P64" s="46">
        <v>44779</v>
      </c>
      <c r="Q64" s="18"/>
    </row>
    <row r="65" ht="41" customHeight="1" spans="1:17">
      <c r="A65" s="17">
        <v>61</v>
      </c>
      <c r="B65" s="18" t="s">
        <v>43</v>
      </c>
      <c r="C65" s="33" t="s">
        <v>167</v>
      </c>
      <c r="D65" s="53">
        <v>30000</v>
      </c>
      <c r="E65" s="42" t="s">
        <v>94</v>
      </c>
      <c r="F65" s="54">
        <v>0.0385</v>
      </c>
      <c r="G65" s="55">
        <v>44427</v>
      </c>
      <c r="H65" s="18" t="s">
        <v>99</v>
      </c>
      <c r="I65" s="83" t="s">
        <v>24</v>
      </c>
      <c r="J65" s="84" t="s">
        <v>168</v>
      </c>
      <c r="K65" s="37">
        <v>30000</v>
      </c>
      <c r="L65" s="48">
        <v>0.0385</v>
      </c>
      <c r="M65" s="42">
        <v>360</v>
      </c>
      <c r="N65" s="37">
        <v>1155</v>
      </c>
      <c r="O65" s="60" t="s">
        <v>71</v>
      </c>
      <c r="P65" s="46">
        <v>44792</v>
      </c>
      <c r="Q65" s="18"/>
    </row>
    <row r="66" ht="41" customHeight="1" spans="1:17">
      <c r="A66" s="17">
        <v>62</v>
      </c>
      <c r="B66" s="18" t="s">
        <v>43</v>
      </c>
      <c r="C66" s="33" t="s">
        <v>169</v>
      </c>
      <c r="D66" s="53">
        <v>50000</v>
      </c>
      <c r="E66" s="42" t="s">
        <v>105</v>
      </c>
      <c r="F66" s="54">
        <v>0.0465</v>
      </c>
      <c r="G66" s="55">
        <v>44440</v>
      </c>
      <c r="H66" s="18" t="s">
        <v>74</v>
      </c>
      <c r="I66" s="83" t="s">
        <v>29</v>
      </c>
      <c r="J66" s="84" t="s">
        <v>134</v>
      </c>
      <c r="K66" s="37">
        <v>50000</v>
      </c>
      <c r="L66" s="48">
        <v>0.0465</v>
      </c>
      <c r="M66" s="42">
        <v>358</v>
      </c>
      <c r="N66" s="37">
        <v>2312.08</v>
      </c>
      <c r="O66" s="60" t="s">
        <v>71</v>
      </c>
      <c r="P66" s="46">
        <v>44802</v>
      </c>
      <c r="Q66" s="18"/>
    </row>
    <row r="67" ht="41" customHeight="1" spans="1:17">
      <c r="A67" s="17">
        <v>63</v>
      </c>
      <c r="B67" s="18" t="s">
        <v>43</v>
      </c>
      <c r="C67" s="33" t="s">
        <v>170</v>
      </c>
      <c r="D67" s="53">
        <v>50000</v>
      </c>
      <c r="E67" s="42" t="s">
        <v>73</v>
      </c>
      <c r="F67" s="54">
        <v>0.0465</v>
      </c>
      <c r="G67" s="55">
        <v>44448</v>
      </c>
      <c r="H67" s="18" t="s">
        <v>74</v>
      </c>
      <c r="I67" s="43" t="s">
        <v>29</v>
      </c>
      <c r="J67" s="43" t="s">
        <v>171</v>
      </c>
      <c r="K67" s="37">
        <v>50000</v>
      </c>
      <c r="L67" s="48">
        <v>0.0465</v>
      </c>
      <c r="M67" s="74">
        <v>325</v>
      </c>
      <c r="N67" s="37">
        <v>2098.96</v>
      </c>
      <c r="O67" s="60" t="s">
        <v>71</v>
      </c>
      <c r="P67" s="46">
        <v>44777</v>
      </c>
      <c r="Q67" s="74"/>
    </row>
    <row r="68" ht="41" customHeight="1" spans="1:17">
      <c r="A68" s="17">
        <v>64</v>
      </c>
      <c r="B68" s="49" t="s">
        <v>43</v>
      </c>
      <c r="C68" s="33" t="s">
        <v>172</v>
      </c>
      <c r="D68" s="37">
        <v>20000</v>
      </c>
      <c r="E68" s="30" t="s">
        <v>73</v>
      </c>
      <c r="F68" s="85">
        <v>0.0385</v>
      </c>
      <c r="G68" s="39">
        <v>44450</v>
      </c>
      <c r="H68" s="18" t="s">
        <v>99</v>
      </c>
      <c r="I68" s="83" t="s">
        <v>29</v>
      </c>
      <c r="J68" s="95" t="s">
        <v>173</v>
      </c>
      <c r="K68" s="37">
        <v>20000</v>
      </c>
      <c r="L68" s="85">
        <v>0.0385</v>
      </c>
      <c r="M68" s="42">
        <v>360</v>
      </c>
      <c r="N68" s="37">
        <v>770</v>
      </c>
      <c r="O68" s="60" t="s">
        <v>71</v>
      </c>
      <c r="P68" s="39">
        <v>44815</v>
      </c>
      <c r="Q68" s="18"/>
    </row>
    <row r="69" ht="41" customHeight="1" spans="1:17">
      <c r="A69" s="17">
        <v>65</v>
      </c>
      <c r="B69" s="49" t="s">
        <v>43</v>
      </c>
      <c r="C69" s="33" t="s">
        <v>174</v>
      </c>
      <c r="D69" s="37">
        <v>50000</v>
      </c>
      <c r="E69" s="30" t="s">
        <v>68</v>
      </c>
      <c r="F69" s="85">
        <v>0.0475</v>
      </c>
      <c r="G69" s="39">
        <v>44104</v>
      </c>
      <c r="H69" s="18" t="s">
        <v>74</v>
      </c>
      <c r="I69" s="83" t="s">
        <v>24</v>
      </c>
      <c r="J69" s="95" t="s">
        <v>175</v>
      </c>
      <c r="K69" s="37">
        <v>50000</v>
      </c>
      <c r="L69" s="85">
        <v>0.0475</v>
      </c>
      <c r="M69" s="42">
        <v>708</v>
      </c>
      <c r="N69" s="37">
        <v>4670.83</v>
      </c>
      <c r="O69" s="60" t="s">
        <v>71</v>
      </c>
      <c r="P69" s="39">
        <v>44822</v>
      </c>
      <c r="Q69" s="18"/>
    </row>
    <row r="70" ht="41" customHeight="1" spans="1:17">
      <c r="A70" s="17">
        <v>66</v>
      </c>
      <c r="B70" s="49" t="s">
        <v>43</v>
      </c>
      <c r="C70" s="33" t="s">
        <v>176</v>
      </c>
      <c r="D70" s="37">
        <v>50000</v>
      </c>
      <c r="E70" s="30" t="s">
        <v>177</v>
      </c>
      <c r="F70" s="85">
        <v>0.0385</v>
      </c>
      <c r="G70" s="39">
        <v>44462</v>
      </c>
      <c r="H70" s="18" t="s">
        <v>99</v>
      </c>
      <c r="I70" s="83" t="s">
        <v>29</v>
      </c>
      <c r="J70" s="95" t="s">
        <v>178</v>
      </c>
      <c r="K70" s="37">
        <v>50000</v>
      </c>
      <c r="L70" s="85">
        <v>0.0385</v>
      </c>
      <c r="M70" s="42">
        <v>360</v>
      </c>
      <c r="N70" s="37">
        <v>1925</v>
      </c>
      <c r="O70" s="60" t="s">
        <v>71</v>
      </c>
      <c r="P70" s="39">
        <v>44827</v>
      </c>
      <c r="Q70" s="18"/>
    </row>
    <row r="71" ht="41" customHeight="1" spans="1:17">
      <c r="A71" s="17">
        <v>67</v>
      </c>
      <c r="B71" s="49" t="s">
        <v>43</v>
      </c>
      <c r="C71" s="33" t="s">
        <v>179</v>
      </c>
      <c r="D71" s="37">
        <v>30000</v>
      </c>
      <c r="E71" s="30" t="s">
        <v>73</v>
      </c>
      <c r="F71" s="85">
        <v>0.0475</v>
      </c>
      <c r="G71" s="39">
        <v>44295</v>
      </c>
      <c r="H71" s="18" t="s">
        <v>69</v>
      </c>
      <c r="I71" s="83" t="s">
        <v>29</v>
      </c>
      <c r="J71" s="95" t="s">
        <v>180</v>
      </c>
      <c r="K71" s="37">
        <v>30000</v>
      </c>
      <c r="L71" s="85">
        <v>0.0475</v>
      </c>
      <c r="M71" s="42">
        <v>528</v>
      </c>
      <c r="N71" s="37">
        <v>2090</v>
      </c>
      <c r="O71" s="60" t="s">
        <v>71</v>
      </c>
      <c r="P71" s="39">
        <v>44831</v>
      </c>
      <c r="Q71" s="18"/>
    </row>
    <row r="72" ht="41" customHeight="1" spans="1:17">
      <c r="A72" s="17">
        <v>68</v>
      </c>
      <c r="B72" s="18" t="s">
        <v>43</v>
      </c>
      <c r="C72" s="33" t="s">
        <v>181</v>
      </c>
      <c r="D72" s="37">
        <v>20000</v>
      </c>
      <c r="E72" s="86" t="s">
        <v>73</v>
      </c>
      <c r="F72" s="38">
        <v>0.0465</v>
      </c>
      <c r="G72" s="39">
        <v>44468</v>
      </c>
      <c r="H72" s="18" t="s">
        <v>69</v>
      </c>
      <c r="I72" s="18" t="s">
        <v>29</v>
      </c>
      <c r="J72" s="18" t="s">
        <v>182</v>
      </c>
      <c r="K72" s="37">
        <v>20000</v>
      </c>
      <c r="L72" s="38">
        <v>0.0465</v>
      </c>
      <c r="M72" s="42">
        <v>361</v>
      </c>
      <c r="N72" s="37">
        <v>932.58</v>
      </c>
      <c r="O72" s="60" t="s">
        <v>71</v>
      </c>
      <c r="P72" s="39">
        <v>44834</v>
      </c>
      <c r="Q72" s="42"/>
    </row>
    <row r="73" ht="41" customHeight="1" spans="1:17">
      <c r="A73" s="17">
        <v>69</v>
      </c>
      <c r="B73" s="18" t="s">
        <v>43</v>
      </c>
      <c r="C73" s="33" t="s">
        <v>183</v>
      </c>
      <c r="D73" s="37">
        <v>100000</v>
      </c>
      <c r="E73" s="18" t="s">
        <v>73</v>
      </c>
      <c r="F73" s="38">
        <v>0.0385</v>
      </c>
      <c r="G73" s="39">
        <v>44441</v>
      </c>
      <c r="H73" s="18" t="s">
        <v>99</v>
      </c>
      <c r="I73" s="18" t="s">
        <v>29</v>
      </c>
      <c r="J73" s="18" t="s">
        <v>84</v>
      </c>
      <c r="K73" s="37">
        <v>50000</v>
      </c>
      <c r="L73" s="38">
        <v>0.0385</v>
      </c>
      <c r="M73" s="42">
        <v>360</v>
      </c>
      <c r="N73" s="37">
        <v>1925</v>
      </c>
      <c r="O73" s="60" t="s">
        <v>71</v>
      </c>
      <c r="P73" s="39">
        <v>44806</v>
      </c>
      <c r="Q73" s="42"/>
    </row>
    <row r="74" ht="41" customHeight="1" spans="1:17">
      <c r="A74" s="17">
        <v>70</v>
      </c>
      <c r="B74" s="18" t="s">
        <v>43</v>
      </c>
      <c r="C74" s="33" t="s">
        <v>184</v>
      </c>
      <c r="D74" s="37">
        <v>20000</v>
      </c>
      <c r="E74" s="30" t="s">
        <v>185</v>
      </c>
      <c r="F74" s="38">
        <v>0.0435</v>
      </c>
      <c r="G74" s="39">
        <v>44081</v>
      </c>
      <c r="H74" s="18" t="s">
        <v>74</v>
      </c>
      <c r="I74" s="18" t="s">
        <v>29</v>
      </c>
      <c r="J74" s="42" t="s">
        <v>145</v>
      </c>
      <c r="K74" s="37">
        <v>20000</v>
      </c>
      <c r="L74" s="38">
        <v>0.0435</v>
      </c>
      <c r="M74" s="42">
        <v>720</v>
      </c>
      <c r="N74" s="37">
        <v>1740</v>
      </c>
      <c r="O74" s="60" t="s">
        <v>71</v>
      </c>
      <c r="P74" s="39">
        <v>44811</v>
      </c>
      <c r="Q74" s="18"/>
    </row>
    <row r="75" ht="41" customHeight="1" spans="1:17">
      <c r="A75" s="17">
        <v>71</v>
      </c>
      <c r="B75" s="18" t="s">
        <v>43</v>
      </c>
      <c r="C75" s="18" t="s">
        <v>186</v>
      </c>
      <c r="D75" s="37">
        <v>1300</v>
      </c>
      <c r="E75" s="18" t="s">
        <v>187</v>
      </c>
      <c r="F75" s="41">
        <v>0.037</v>
      </c>
      <c r="G75" s="39">
        <v>44771</v>
      </c>
      <c r="H75" s="18" t="s">
        <v>99</v>
      </c>
      <c r="I75" s="18" t="s">
        <v>29</v>
      </c>
      <c r="J75" s="18" t="s">
        <v>188</v>
      </c>
      <c r="K75" s="37">
        <v>1300</v>
      </c>
      <c r="L75" s="38">
        <v>0.037</v>
      </c>
      <c r="M75" s="42">
        <v>50</v>
      </c>
      <c r="N75" s="37">
        <v>6.68</v>
      </c>
      <c r="O75" s="60" t="s">
        <v>71</v>
      </c>
      <c r="P75" s="39">
        <v>44823</v>
      </c>
      <c r="Q75" s="18"/>
    </row>
    <row r="76" ht="41" customHeight="1" spans="1:17">
      <c r="A76" s="17">
        <v>72</v>
      </c>
      <c r="B76" s="18" t="s">
        <v>43</v>
      </c>
      <c r="C76" s="33" t="s">
        <v>189</v>
      </c>
      <c r="D76" s="37">
        <v>3000</v>
      </c>
      <c r="E76" s="42" t="s">
        <v>73</v>
      </c>
      <c r="F76" s="38">
        <v>0.0385</v>
      </c>
      <c r="G76" s="39">
        <v>44548</v>
      </c>
      <c r="H76" s="18" t="s">
        <v>99</v>
      </c>
      <c r="I76" s="18" t="s">
        <v>29</v>
      </c>
      <c r="J76" s="42" t="s">
        <v>190</v>
      </c>
      <c r="K76" s="37">
        <v>3000</v>
      </c>
      <c r="L76" s="38">
        <v>0.0385</v>
      </c>
      <c r="M76" s="42">
        <v>267</v>
      </c>
      <c r="N76" s="37">
        <v>85.66</v>
      </c>
      <c r="O76" s="60" t="s">
        <v>71</v>
      </c>
      <c r="P76" s="39">
        <v>44819</v>
      </c>
      <c r="Q76" s="18"/>
    </row>
    <row r="77" ht="41" customHeight="1" spans="1:17">
      <c r="A77" s="17">
        <v>73</v>
      </c>
      <c r="B77" s="87" t="s">
        <v>43</v>
      </c>
      <c r="C77" s="88" t="s">
        <v>191</v>
      </c>
      <c r="D77" s="37">
        <v>1200</v>
      </c>
      <c r="E77" s="89" t="s">
        <v>73</v>
      </c>
      <c r="F77" s="90">
        <v>0.0445</v>
      </c>
      <c r="G77" s="39">
        <v>44773</v>
      </c>
      <c r="H77" s="18" t="s">
        <v>69</v>
      </c>
      <c r="I77" s="89" t="s">
        <v>29</v>
      </c>
      <c r="J77" s="92" t="s">
        <v>192</v>
      </c>
      <c r="K77" s="37">
        <v>1200</v>
      </c>
      <c r="L77" s="90">
        <v>0.0445</v>
      </c>
      <c r="M77" s="92">
        <v>51</v>
      </c>
      <c r="N77" s="37">
        <v>7.57</v>
      </c>
      <c r="O77" s="60" t="s">
        <v>71</v>
      </c>
      <c r="P77" s="94">
        <v>44825</v>
      </c>
      <c r="Q77" s="92"/>
    </row>
    <row r="78" ht="41" customHeight="1" spans="1:17">
      <c r="A78" s="17">
        <v>74</v>
      </c>
      <c r="B78" s="18" t="s">
        <v>43</v>
      </c>
      <c r="C78" s="33" t="s">
        <v>193</v>
      </c>
      <c r="D78" s="37">
        <v>10000</v>
      </c>
      <c r="E78" s="42" t="s">
        <v>73</v>
      </c>
      <c r="F78" s="38">
        <v>0.047</v>
      </c>
      <c r="G78" s="39">
        <v>44223</v>
      </c>
      <c r="H78" s="18" t="s">
        <v>74</v>
      </c>
      <c r="I78" s="18" t="s">
        <v>29</v>
      </c>
      <c r="J78" s="42" t="s">
        <v>194</v>
      </c>
      <c r="K78" s="37">
        <v>10000</v>
      </c>
      <c r="L78" s="41">
        <v>0.047</v>
      </c>
      <c r="M78" s="42">
        <v>594</v>
      </c>
      <c r="N78" s="37">
        <v>775.5</v>
      </c>
      <c r="O78" s="60" t="s">
        <v>71</v>
      </c>
      <c r="P78" s="39">
        <v>44825</v>
      </c>
      <c r="Q78" s="42"/>
    </row>
    <row r="79" ht="41" customHeight="1" spans="1:17">
      <c r="A79" s="17">
        <v>75</v>
      </c>
      <c r="B79" s="18" t="s">
        <v>43</v>
      </c>
      <c r="C79" s="33" t="s">
        <v>195</v>
      </c>
      <c r="D79" s="37">
        <v>20000</v>
      </c>
      <c r="E79" s="18" t="s">
        <v>73</v>
      </c>
      <c r="F79" s="41">
        <v>0.0475</v>
      </c>
      <c r="G79" s="39">
        <v>44092</v>
      </c>
      <c r="H79" s="18" t="s">
        <v>74</v>
      </c>
      <c r="I79" s="18" t="s">
        <v>29</v>
      </c>
      <c r="J79" s="18" t="s">
        <v>196</v>
      </c>
      <c r="K79" s="37">
        <v>20000</v>
      </c>
      <c r="L79" s="38">
        <v>0.0475</v>
      </c>
      <c r="M79" s="42">
        <v>717</v>
      </c>
      <c r="N79" s="37">
        <v>1892.08</v>
      </c>
      <c r="O79" s="60" t="s">
        <v>71</v>
      </c>
      <c r="P79" s="39">
        <v>44819</v>
      </c>
      <c r="Q79" s="18"/>
    </row>
    <row r="80" ht="41" customHeight="1" spans="1:17">
      <c r="A80" s="17">
        <v>76</v>
      </c>
      <c r="B80" s="18" t="s">
        <v>43</v>
      </c>
      <c r="C80" s="33" t="s">
        <v>197</v>
      </c>
      <c r="D80" s="37">
        <v>20000</v>
      </c>
      <c r="E80" s="18" t="s">
        <v>73</v>
      </c>
      <c r="F80" s="41">
        <v>0.0475</v>
      </c>
      <c r="G80" s="39">
        <v>44092</v>
      </c>
      <c r="H80" s="18" t="s">
        <v>74</v>
      </c>
      <c r="I80" s="18" t="s">
        <v>29</v>
      </c>
      <c r="J80" s="18" t="s">
        <v>70</v>
      </c>
      <c r="K80" s="37">
        <v>20000</v>
      </c>
      <c r="L80" s="38">
        <v>0.0475</v>
      </c>
      <c r="M80" s="42">
        <v>719</v>
      </c>
      <c r="N80" s="37">
        <v>1897.36</v>
      </c>
      <c r="O80" s="60" t="s">
        <v>71</v>
      </c>
      <c r="P80" s="39">
        <v>44821</v>
      </c>
      <c r="Q80" s="18"/>
    </row>
    <row r="81" ht="41" customHeight="1" spans="1:17">
      <c r="A81" s="17">
        <v>77</v>
      </c>
      <c r="B81" s="18" t="s">
        <v>43</v>
      </c>
      <c r="C81" s="33" t="s">
        <v>198</v>
      </c>
      <c r="D81" s="37">
        <v>30000</v>
      </c>
      <c r="E81" s="18" t="s">
        <v>102</v>
      </c>
      <c r="F81" s="41">
        <v>0.0475</v>
      </c>
      <c r="G81" s="39">
        <v>44097</v>
      </c>
      <c r="H81" s="18" t="s">
        <v>74</v>
      </c>
      <c r="I81" s="18" t="s">
        <v>29</v>
      </c>
      <c r="J81" s="18" t="s">
        <v>199</v>
      </c>
      <c r="K81" s="37">
        <v>30000</v>
      </c>
      <c r="L81" s="38">
        <v>0.0475</v>
      </c>
      <c r="M81" s="42">
        <v>715</v>
      </c>
      <c r="N81" s="37">
        <v>2830.21</v>
      </c>
      <c r="O81" s="60" t="s">
        <v>71</v>
      </c>
      <c r="P81" s="39">
        <v>44822</v>
      </c>
      <c r="Q81" s="18"/>
    </row>
    <row r="82" ht="41" customHeight="1" spans="1:17">
      <c r="A82" s="17">
        <v>78</v>
      </c>
      <c r="B82" s="18" t="s">
        <v>43</v>
      </c>
      <c r="C82" s="33" t="s">
        <v>200</v>
      </c>
      <c r="D82" s="37">
        <v>15000</v>
      </c>
      <c r="E82" s="18" t="s">
        <v>73</v>
      </c>
      <c r="F82" s="41">
        <v>0.0475</v>
      </c>
      <c r="G82" s="39">
        <v>44097</v>
      </c>
      <c r="H82" s="18" t="s">
        <v>74</v>
      </c>
      <c r="I82" s="18" t="s">
        <v>24</v>
      </c>
      <c r="J82" s="18" t="s">
        <v>70</v>
      </c>
      <c r="K82" s="37">
        <v>15000</v>
      </c>
      <c r="L82" s="38">
        <v>0.0475</v>
      </c>
      <c r="M82" s="42">
        <v>706</v>
      </c>
      <c r="N82" s="37">
        <v>1397.29</v>
      </c>
      <c r="O82" s="60" t="s">
        <v>71</v>
      </c>
      <c r="P82" s="39">
        <v>44813</v>
      </c>
      <c r="Q82" s="18"/>
    </row>
    <row r="83" ht="41" customHeight="1" spans="1:17">
      <c r="A83" s="17">
        <v>79</v>
      </c>
      <c r="B83" s="18" t="s">
        <v>43</v>
      </c>
      <c r="C83" s="33" t="s">
        <v>201</v>
      </c>
      <c r="D83" s="37">
        <v>30000</v>
      </c>
      <c r="E83" s="18" t="s">
        <v>202</v>
      </c>
      <c r="F83" s="41">
        <v>0.0475</v>
      </c>
      <c r="G83" s="39">
        <v>44132</v>
      </c>
      <c r="H83" s="18" t="s">
        <v>74</v>
      </c>
      <c r="I83" s="18" t="s">
        <v>29</v>
      </c>
      <c r="J83" s="18" t="s">
        <v>203</v>
      </c>
      <c r="K83" s="37">
        <v>30000</v>
      </c>
      <c r="L83" s="38">
        <v>0.0475</v>
      </c>
      <c r="M83" s="42">
        <v>669</v>
      </c>
      <c r="N83" s="37">
        <v>2648.13</v>
      </c>
      <c r="O83" s="60" t="s">
        <v>71</v>
      </c>
      <c r="P83" s="39">
        <v>44811</v>
      </c>
      <c r="Q83" s="18"/>
    </row>
    <row r="84" ht="41" customHeight="1" spans="1:17">
      <c r="A84" s="17">
        <v>80</v>
      </c>
      <c r="B84" s="18" t="s">
        <v>43</v>
      </c>
      <c r="C84" s="33" t="s">
        <v>204</v>
      </c>
      <c r="D84" s="37">
        <v>50000</v>
      </c>
      <c r="E84" s="42" t="s">
        <v>105</v>
      </c>
      <c r="F84" s="38">
        <v>0.0465</v>
      </c>
      <c r="G84" s="39">
        <v>44481</v>
      </c>
      <c r="H84" s="18" t="s">
        <v>74</v>
      </c>
      <c r="I84" s="18" t="s">
        <v>29</v>
      </c>
      <c r="J84" s="42" t="s">
        <v>205</v>
      </c>
      <c r="K84" s="37">
        <v>50000</v>
      </c>
      <c r="L84" s="38">
        <v>0.0465</v>
      </c>
      <c r="M84" s="42">
        <v>326</v>
      </c>
      <c r="N84" s="37">
        <v>2105.42</v>
      </c>
      <c r="O84" s="60" t="s">
        <v>71</v>
      </c>
      <c r="P84" s="39">
        <v>44812</v>
      </c>
      <c r="Q84" s="18"/>
    </row>
    <row r="85" ht="41" customHeight="1" spans="1:17">
      <c r="A85" s="17">
        <v>81</v>
      </c>
      <c r="B85" s="18" t="s">
        <v>43</v>
      </c>
      <c r="C85" s="33" t="s">
        <v>206</v>
      </c>
      <c r="D85" s="37">
        <v>2000</v>
      </c>
      <c r="E85" s="42" t="s">
        <v>102</v>
      </c>
      <c r="F85" s="38">
        <v>0.0385</v>
      </c>
      <c r="G85" s="39">
        <v>44544</v>
      </c>
      <c r="H85" s="18" t="s">
        <v>99</v>
      </c>
      <c r="I85" s="18" t="s">
        <v>29</v>
      </c>
      <c r="J85" s="75" t="s">
        <v>95</v>
      </c>
      <c r="K85" s="37">
        <v>2000</v>
      </c>
      <c r="L85" s="38">
        <v>0.0385</v>
      </c>
      <c r="M85" s="42">
        <v>277</v>
      </c>
      <c r="N85" s="37">
        <v>59.25</v>
      </c>
      <c r="O85" s="60" t="s">
        <v>71</v>
      </c>
      <c r="P85" s="39">
        <v>44825</v>
      </c>
      <c r="Q85" s="42"/>
    </row>
    <row r="86" ht="41" customHeight="1" spans="1:17">
      <c r="A86" s="17">
        <v>82</v>
      </c>
      <c r="B86" s="33" t="s">
        <v>43</v>
      </c>
      <c r="C86" s="33" t="s">
        <v>207</v>
      </c>
      <c r="D86" s="37">
        <v>1500</v>
      </c>
      <c r="E86" s="33" t="s">
        <v>208</v>
      </c>
      <c r="F86" s="38">
        <v>0.037</v>
      </c>
      <c r="G86" s="39">
        <v>44766</v>
      </c>
      <c r="H86" s="18" t="s">
        <v>99</v>
      </c>
      <c r="I86" s="18" t="s">
        <v>24</v>
      </c>
      <c r="J86" s="73" t="s">
        <v>209</v>
      </c>
      <c r="K86" s="37">
        <v>1500</v>
      </c>
      <c r="L86" s="38">
        <v>0.037</v>
      </c>
      <c r="M86" s="42">
        <v>65</v>
      </c>
      <c r="N86" s="37">
        <v>10.02</v>
      </c>
      <c r="O86" s="60" t="s">
        <v>71</v>
      </c>
      <c r="P86" s="35">
        <v>44833</v>
      </c>
      <c r="Q86" s="18"/>
    </row>
    <row r="87" ht="41" customHeight="1" spans="1:17">
      <c r="A87" s="17">
        <v>83</v>
      </c>
      <c r="B87" s="89" t="s">
        <v>43</v>
      </c>
      <c r="C87" s="88" t="s">
        <v>210</v>
      </c>
      <c r="D87" s="91">
        <v>30000</v>
      </c>
      <c r="E87" s="92" t="s">
        <v>73</v>
      </c>
      <c r="F87" s="93">
        <v>0.0465</v>
      </c>
      <c r="G87" s="94">
        <v>44457</v>
      </c>
      <c r="H87" s="89" t="s">
        <v>74</v>
      </c>
      <c r="I87" s="96" t="s">
        <v>24</v>
      </c>
      <c r="J87" s="92" t="s">
        <v>211</v>
      </c>
      <c r="K87" s="91">
        <v>30000</v>
      </c>
      <c r="L87" s="93">
        <v>0.0465</v>
      </c>
      <c r="M87" s="92">
        <v>362</v>
      </c>
      <c r="N87" s="37">
        <v>1402.75</v>
      </c>
      <c r="O87" s="60" t="s">
        <v>71</v>
      </c>
      <c r="P87" s="94">
        <v>44824</v>
      </c>
      <c r="Q87" s="89"/>
    </row>
    <row r="88" ht="41" customHeight="1" spans="1:17">
      <c r="A88" s="17">
        <v>84</v>
      </c>
      <c r="B88" s="18" t="s">
        <v>43</v>
      </c>
      <c r="C88" s="33" t="s">
        <v>212</v>
      </c>
      <c r="D88" s="37">
        <v>30000</v>
      </c>
      <c r="E88" s="42" t="s">
        <v>202</v>
      </c>
      <c r="F88" s="38">
        <v>0.0385</v>
      </c>
      <c r="G88" s="39">
        <v>44447</v>
      </c>
      <c r="H88" s="18" t="s">
        <v>99</v>
      </c>
      <c r="I88" s="97" t="s">
        <v>24</v>
      </c>
      <c r="J88" s="42" t="s">
        <v>213</v>
      </c>
      <c r="K88" s="37">
        <v>30000</v>
      </c>
      <c r="L88" s="76">
        <v>0.0385</v>
      </c>
      <c r="M88" s="42">
        <v>354</v>
      </c>
      <c r="N88" s="37">
        <v>1135.75</v>
      </c>
      <c r="O88" s="60" t="s">
        <v>71</v>
      </c>
      <c r="P88" s="39">
        <v>44806</v>
      </c>
      <c r="Q88" s="18"/>
    </row>
    <row r="89" spans="1:17">
      <c r="A89" s="33">
        <f>MAX($A$3:A88)+1</f>
        <v>85</v>
      </c>
      <c r="B89" s="18" t="s">
        <v>43</v>
      </c>
      <c r="C89" s="33" t="s">
        <v>214</v>
      </c>
      <c r="D89" s="37">
        <v>30000</v>
      </c>
      <c r="E89" s="86" t="s">
        <v>35</v>
      </c>
      <c r="F89" s="38">
        <v>0.0465</v>
      </c>
      <c r="G89" s="39">
        <v>44462</v>
      </c>
      <c r="H89" s="18" t="s">
        <v>69</v>
      </c>
      <c r="I89" s="18" t="s">
        <v>29</v>
      </c>
      <c r="J89" s="18" t="s">
        <v>215</v>
      </c>
      <c r="K89" s="37">
        <v>30000</v>
      </c>
      <c r="L89" s="38">
        <v>0.0465</v>
      </c>
      <c r="M89" s="42">
        <v>360</v>
      </c>
      <c r="N89" s="37">
        <v>1395</v>
      </c>
      <c r="O89" s="98" t="s">
        <v>71</v>
      </c>
      <c r="P89" s="39">
        <v>44829</v>
      </c>
      <c r="Q89" s="42"/>
    </row>
    <row r="90" spans="1:17">
      <c r="A90" s="33"/>
      <c r="B90" s="18"/>
      <c r="C90" s="33"/>
      <c r="D90" s="37"/>
      <c r="E90" s="86"/>
      <c r="F90" s="38"/>
      <c r="G90" s="39"/>
      <c r="H90" s="18"/>
      <c r="I90" s="18"/>
      <c r="J90" s="18"/>
      <c r="K90" s="37">
        <v>20000</v>
      </c>
      <c r="L90" s="38">
        <v>0.0465</v>
      </c>
      <c r="M90" s="42">
        <v>2</v>
      </c>
      <c r="N90" s="37">
        <v>5.17</v>
      </c>
      <c r="O90" s="99"/>
      <c r="P90" s="39"/>
      <c r="Q90" s="42"/>
    </row>
    <row r="91" spans="1:17">
      <c r="A91" s="33">
        <f>MAX($A$3:A90)+1</f>
        <v>86</v>
      </c>
      <c r="B91" s="42" t="s">
        <v>43</v>
      </c>
      <c r="C91" s="33" t="s">
        <v>216</v>
      </c>
      <c r="D91" s="37">
        <v>12000</v>
      </c>
      <c r="E91" s="18" t="s">
        <v>68</v>
      </c>
      <c r="F91" s="38">
        <v>0.0385</v>
      </c>
      <c r="G91" s="39">
        <v>44462</v>
      </c>
      <c r="H91" s="18" t="s">
        <v>99</v>
      </c>
      <c r="I91" s="18" t="s">
        <v>29</v>
      </c>
      <c r="J91" s="18" t="s">
        <v>217</v>
      </c>
      <c r="K91" s="37">
        <v>12000</v>
      </c>
      <c r="L91" s="38">
        <v>0.0385</v>
      </c>
      <c r="M91" s="42">
        <v>355</v>
      </c>
      <c r="N91" s="37">
        <v>455.58</v>
      </c>
      <c r="O91" s="98" t="s">
        <v>71</v>
      </c>
      <c r="P91" s="39">
        <v>44823</v>
      </c>
      <c r="Q91" s="42"/>
    </row>
    <row r="92" spans="1:17">
      <c r="A92" s="33"/>
      <c r="B92" s="42"/>
      <c r="C92" s="33"/>
      <c r="D92" s="37"/>
      <c r="E92" s="18"/>
      <c r="F92" s="38"/>
      <c r="G92" s="39">
        <v>44822</v>
      </c>
      <c r="H92" s="18"/>
      <c r="I92" s="18"/>
      <c r="J92" s="18"/>
      <c r="K92" s="37" t="s">
        <v>218</v>
      </c>
      <c r="L92" s="38">
        <v>0.0385</v>
      </c>
      <c r="M92" s="42">
        <v>1</v>
      </c>
      <c r="N92" s="37">
        <v>0.64</v>
      </c>
      <c r="O92" s="99"/>
      <c r="P92" s="39"/>
      <c r="Q92" s="42"/>
    </row>
    <row r="93" spans="1:17">
      <c r="A93" s="42">
        <f>MAX($A$3:A92)+1</f>
        <v>87</v>
      </c>
      <c r="B93" s="42" t="s">
        <v>43</v>
      </c>
      <c r="C93" s="33" t="s">
        <v>219</v>
      </c>
      <c r="D93" s="37">
        <v>10000</v>
      </c>
      <c r="E93" s="33" t="s">
        <v>68</v>
      </c>
      <c r="F93" s="38">
        <v>0.0475</v>
      </c>
      <c r="G93" s="39">
        <v>44281</v>
      </c>
      <c r="H93" s="42" t="s">
        <v>69</v>
      </c>
      <c r="I93" s="42" t="s">
        <v>29</v>
      </c>
      <c r="J93" s="42" t="s">
        <v>220</v>
      </c>
      <c r="K93" s="37">
        <v>10000</v>
      </c>
      <c r="L93" s="38">
        <v>0.0475</v>
      </c>
      <c r="M93" s="42">
        <v>358</v>
      </c>
      <c r="N93" s="37">
        <v>472.36</v>
      </c>
      <c r="O93" s="98" t="s">
        <v>71</v>
      </c>
      <c r="P93" s="39">
        <v>44816</v>
      </c>
      <c r="Q93" s="42"/>
    </row>
    <row r="94" spans="1:17">
      <c r="A94" s="42"/>
      <c r="B94" s="42"/>
      <c r="C94" s="33"/>
      <c r="D94" s="37"/>
      <c r="E94" s="33"/>
      <c r="F94" s="38"/>
      <c r="G94" s="39"/>
      <c r="H94" s="42"/>
      <c r="I94" s="42"/>
      <c r="J94" s="42"/>
      <c r="K94" s="37" t="s">
        <v>221</v>
      </c>
      <c r="L94" s="38">
        <v>0.0475</v>
      </c>
      <c r="M94" s="42">
        <v>168</v>
      </c>
      <c r="N94" s="37">
        <v>148.52</v>
      </c>
      <c r="O94" s="99"/>
      <c r="P94" s="39"/>
      <c r="Q94" s="42"/>
    </row>
    <row r="95" spans="1:17">
      <c r="A95" s="42">
        <f>MAX($A$3:A94)+1</f>
        <v>88</v>
      </c>
      <c r="B95" s="18" t="s">
        <v>43</v>
      </c>
      <c r="C95" s="33" t="s">
        <v>222</v>
      </c>
      <c r="D95" s="37">
        <v>50000</v>
      </c>
      <c r="E95" s="42" t="s">
        <v>223</v>
      </c>
      <c r="F95" s="38">
        <v>0.0465</v>
      </c>
      <c r="G95" s="39">
        <v>44454</v>
      </c>
      <c r="H95" s="18" t="s">
        <v>74</v>
      </c>
      <c r="I95" s="18" t="s">
        <v>29</v>
      </c>
      <c r="J95" s="42" t="s">
        <v>224</v>
      </c>
      <c r="K95" s="37">
        <v>50000</v>
      </c>
      <c r="L95" s="38">
        <v>0.0465</v>
      </c>
      <c r="M95" s="42">
        <v>360</v>
      </c>
      <c r="N95" s="37">
        <v>2325</v>
      </c>
      <c r="O95" s="98" t="s">
        <v>71</v>
      </c>
      <c r="P95" s="39">
        <v>44820</v>
      </c>
      <c r="Q95" s="42"/>
    </row>
    <row r="96" spans="1:17">
      <c r="A96" s="42"/>
      <c r="B96" s="18"/>
      <c r="C96" s="33"/>
      <c r="D96" s="37"/>
      <c r="E96" s="42"/>
      <c r="F96" s="38"/>
      <c r="G96" s="39"/>
      <c r="H96" s="18"/>
      <c r="I96" s="18"/>
      <c r="J96" s="42"/>
      <c r="K96" s="37">
        <v>25000</v>
      </c>
      <c r="L96" s="38">
        <v>0.0465</v>
      </c>
      <c r="M96" s="42">
        <v>1</v>
      </c>
      <c r="N96" s="37">
        <v>3.23</v>
      </c>
      <c r="O96" s="99"/>
      <c r="P96" s="39"/>
      <c r="Q96" s="42"/>
    </row>
    <row r="97" spans="1:17">
      <c r="A97" s="33">
        <f>MAX($A$3:A96)+1</f>
        <v>89</v>
      </c>
      <c r="B97" s="18" t="s">
        <v>43</v>
      </c>
      <c r="C97" s="33" t="s">
        <v>225</v>
      </c>
      <c r="D97" s="37">
        <v>50000</v>
      </c>
      <c r="E97" s="89" t="s">
        <v>73</v>
      </c>
      <c r="F97" s="90">
        <v>0.0475</v>
      </c>
      <c r="G97" s="39">
        <v>44266</v>
      </c>
      <c r="H97" s="18" t="s">
        <v>69</v>
      </c>
      <c r="I97" s="18" t="s">
        <v>24</v>
      </c>
      <c r="J97" s="42" t="s">
        <v>226</v>
      </c>
      <c r="K97" s="37">
        <v>50000</v>
      </c>
      <c r="L97" s="38">
        <v>0.0475</v>
      </c>
      <c r="M97" s="92">
        <v>39</v>
      </c>
      <c r="N97" s="37">
        <v>257.29</v>
      </c>
      <c r="O97" s="98" t="s">
        <v>71</v>
      </c>
      <c r="P97" s="39">
        <v>44818</v>
      </c>
      <c r="Q97" s="18"/>
    </row>
    <row r="98" spans="1:17">
      <c r="A98" s="33"/>
      <c r="B98" s="18"/>
      <c r="C98" s="33"/>
      <c r="D98" s="37"/>
      <c r="E98" s="89"/>
      <c r="F98" s="90"/>
      <c r="G98" s="39"/>
      <c r="H98" s="18"/>
      <c r="I98" s="18"/>
      <c r="J98" s="42"/>
      <c r="K98" s="37" t="s">
        <v>227</v>
      </c>
      <c r="L98" s="38">
        <v>0.0475</v>
      </c>
      <c r="M98" s="92">
        <v>30</v>
      </c>
      <c r="N98" s="37">
        <v>192.79</v>
      </c>
      <c r="O98" s="100"/>
      <c r="P98" s="39"/>
      <c r="Q98" s="18"/>
    </row>
    <row r="99" spans="1:17">
      <c r="A99" s="33"/>
      <c r="B99" s="18"/>
      <c r="C99" s="33"/>
      <c r="D99" s="37"/>
      <c r="E99" s="89"/>
      <c r="F99" s="90"/>
      <c r="G99" s="39"/>
      <c r="H99" s="18"/>
      <c r="I99" s="18"/>
      <c r="J99" s="42"/>
      <c r="K99" s="37" t="s">
        <v>228</v>
      </c>
      <c r="L99" s="38">
        <v>0.0475</v>
      </c>
      <c r="M99" s="92">
        <v>30</v>
      </c>
      <c r="N99" s="37">
        <v>187.64</v>
      </c>
      <c r="O99" s="100"/>
      <c r="P99" s="39"/>
      <c r="Q99" s="18"/>
    </row>
    <row r="100" spans="1:17">
      <c r="A100" s="33"/>
      <c r="B100" s="18"/>
      <c r="C100" s="33"/>
      <c r="D100" s="37"/>
      <c r="E100" s="89"/>
      <c r="F100" s="90"/>
      <c r="G100" s="39"/>
      <c r="H100" s="18"/>
      <c r="I100" s="18"/>
      <c r="J100" s="42"/>
      <c r="K100" s="37" t="s">
        <v>229</v>
      </c>
      <c r="L100" s="38">
        <v>0.0475</v>
      </c>
      <c r="M100" s="92">
        <v>30</v>
      </c>
      <c r="N100" s="37">
        <v>182.48</v>
      </c>
      <c r="O100" s="100"/>
      <c r="P100" s="39"/>
      <c r="Q100" s="18"/>
    </row>
    <row r="101" spans="1:17">
      <c r="A101" s="33"/>
      <c r="B101" s="18"/>
      <c r="C101" s="33"/>
      <c r="D101" s="37"/>
      <c r="E101" s="89"/>
      <c r="F101" s="90"/>
      <c r="G101" s="39"/>
      <c r="H101" s="18"/>
      <c r="I101" s="18"/>
      <c r="J101" s="42"/>
      <c r="K101" s="37" t="s">
        <v>230</v>
      </c>
      <c r="L101" s="38">
        <v>0.0475</v>
      </c>
      <c r="M101" s="92">
        <v>30</v>
      </c>
      <c r="N101" s="37">
        <v>177.29</v>
      </c>
      <c r="O101" s="100"/>
      <c r="P101" s="39"/>
      <c r="Q101" s="18"/>
    </row>
    <row r="102" spans="1:17">
      <c r="A102" s="33"/>
      <c r="B102" s="18"/>
      <c r="C102" s="33"/>
      <c r="D102" s="37"/>
      <c r="E102" s="89"/>
      <c r="F102" s="90"/>
      <c r="G102" s="39"/>
      <c r="H102" s="18"/>
      <c r="I102" s="18"/>
      <c r="J102" s="42"/>
      <c r="K102" s="37" t="s">
        <v>231</v>
      </c>
      <c r="L102" s="38">
        <v>0.0475</v>
      </c>
      <c r="M102" s="92">
        <v>30</v>
      </c>
      <c r="N102" s="37">
        <v>172.08</v>
      </c>
      <c r="O102" s="100"/>
      <c r="P102" s="39"/>
      <c r="Q102" s="18"/>
    </row>
    <row r="103" spans="1:17">
      <c r="A103" s="33"/>
      <c r="B103" s="18"/>
      <c r="C103" s="33"/>
      <c r="D103" s="37"/>
      <c r="E103" s="89"/>
      <c r="F103" s="90"/>
      <c r="G103" s="39"/>
      <c r="H103" s="18"/>
      <c r="I103" s="18"/>
      <c r="J103" s="42"/>
      <c r="K103" s="37" t="s">
        <v>232</v>
      </c>
      <c r="L103" s="38">
        <v>0.0475</v>
      </c>
      <c r="M103" s="92">
        <v>30</v>
      </c>
      <c r="N103" s="37">
        <v>166.85</v>
      </c>
      <c r="O103" s="100"/>
      <c r="P103" s="39"/>
      <c r="Q103" s="18"/>
    </row>
    <row r="104" spans="1:17">
      <c r="A104" s="33"/>
      <c r="B104" s="18"/>
      <c r="C104" s="33"/>
      <c r="D104" s="37"/>
      <c r="E104" s="89"/>
      <c r="F104" s="90"/>
      <c r="G104" s="39"/>
      <c r="H104" s="18"/>
      <c r="I104" s="18"/>
      <c r="J104" s="42"/>
      <c r="K104" s="37" t="s">
        <v>233</v>
      </c>
      <c r="L104" s="38">
        <v>0.0475</v>
      </c>
      <c r="M104" s="92">
        <v>30</v>
      </c>
      <c r="N104" s="37">
        <v>161.6</v>
      </c>
      <c r="O104" s="100"/>
      <c r="P104" s="39"/>
      <c r="Q104" s="18"/>
    </row>
    <row r="105" spans="1:17">
      <c r="A105" s="33"/>
      <c r="B105" s="18"/>
      <c r="C105" s="33"/>
      <c r="D105" s="37"/>
      <c r="E105" s="89"/>
      <c r="F105" s="90"/>
      <c r="G105" s="39"/>
      <c r="H105" s="18"/>
      <c r="I105" s="18"/>
      <c r="J105" s="42"/>
      <c r="K105" s="37" t="s">
        <v>234</v>
      </c>
      <c r="L105" s="38">
        <v>0.0475</v>
      </c>
      <c r="M105" s="92">
        <v>30</v>
      </c>
      <c r="N105" s="37">
        <v>156.33</v>
      </c>
      <c r="O105" s="100"/>
      <c r="P105" s="39"/>
      <c r="Q105" s="18"/>
    </row>
    <row r="106" spans="1:17">
      <c r="A106" s="33"/>
      <c r="B106" s="18"/>
      <c r="C106" s="33"/>
      <c r="D106" s="37"/>
      <c r="E106" s="89"/>
      <c r="F106" s="90"/>
      <c r="G106" s="39"/>
      <c r="H106" s="18"/>
      <c r="I106" s="18"/>
      <c r="J106" s="42"/>
      <c r="K106" s="37" t="s">
        <v>235</v>
      </c>
      <c r="L106" s="38">
        <v>0.0475</v>
      </c>
      <c r="M106" s="92">
        <v>30</v>
      </c>
      <c r="N106" s="37">
        <v>151.04</v>
      </c>
      <c r="O106" s="100"/>
      <c r="P106" s="39"/>
      <c r="Q106" s="18"/>
    </row>
    <row r="107" spans="1:17">
      <c r="A107" s="33"/>
      <c r="B107" s="18"/>
      <c r="C107" s="33"/>
      <c r="D107" s="37"/>
      <c r="E107" s="89"/>
      <c r="F107" s="90"/>
      <c r="G107" s="39"/>
      <c r="H107" s="18"/>
      <c r="I107" s="18"/>
      <c r="J107" s="42"/>
      <c r="K107" s="37" t="s">
        <v>236</v>
      </c>
      <c r="L107" s="38">
        <v>0.0475</v>
      </c>
      <c r="M107" s="92">
        <v>30</v>
      </c>
      <c r="N107" s="37">
        <v>145.73</v>
      </c>
      <c r="O107" s="100"/>
      <c r="P107" s="39"/>
      <c r="Q107" s="18"/>
    </row>
    <row r="108" spans="1:17">
      <c r="A108" s="33"/>
      <c r="B108" s="18"/>
      <c r="C108" s="33"/>
      <c r="D108" s="37"/>
      <c r="E108" s="89"/>
      <c r="F108" s="90"/>
      <c r="G108" s="39"/>
      <c r="H108" s="18"/>
      <c r="I108" s="18"/>
      <c r="J108" s="42"/>
      <c r="K108" s="37" t="s">
        <v>237</v>
      </c>
      <c r="L108" s="38">
        <v>0.0475</v>
      </c>
      <c r="M108" s="92">
        <v>30</v>
      </c>
      <c r="N108" s="37">
        <v>140.4</v>
      </c>
      <c r="O108" s="100"/>
      <c r="P108" s="39"/>
      <c r="Q108" s="18"/>
    </row>
    <row r="109" spans="1:17">
      <c r="A109" s="33"/>
      <c r="B109" s="18"/>
      <c r="C109" s="33"/>
      <c r="D109" s="37"/>
      <c r="E109" s="89"/>
      <c r="F109" s="90"/>
      <c r="G109" s="39"/>
      <c r="H109" s="18"/>
      <c r="I109" s="18"/>
      <c r="J109" s="42"/>
      <c r="K109" s="37" t="s">
        <v>238</v>
      </c>
      <c r="L109" s="38">
        <v>0.0475</v>
      </c>
      <c r="M109" s="92">
        <v>30</v>
      </c>
      <c r="N109" s="37">
        <v>135.05</v>
      </c>
      <c r="O109" s="100"/>
      <c r="P109" s="39"/>
      <c r="Q109" s="18"/>
    </row>
    <row r="110" spans="1:17">
      <c r="A110" s="33"/>
      <c r="B110" s="18"/>
      <c r="C110" s="33"/>
      <c r="D110" s="37"/>
      <c r="E110" s="89"/>
      <c r="F110" s="90"/>
      <c r="G110" s="39"/>
      <c r="H110" s="18"/>
      <c r="I110" s="18"/>
      <c r="J110" s="42"/>
      <c r="K110" s="37" t="s">
        <v>239</v>
      </c>
      <c r="L110" s="38">
        <v>0.0475</v>
      </c>
      <c r="M110" s="92">
        <v>30</v>
      </c>
      <c r="N110" s="37">
        <v>129.67</v>
      </c>
      <c r="O110" s="100"/>
      <c r="P110" s="39"/>
      <c r="Q110" s="18"/>
    </row>
    <row r="111" spans="1:17">
      <c r="A111" s="33"/>
      <c r="B111" s="18"/>
      <c r="C111" s="33"/>
      <c r="D111" s="37"/>
      <c r="E111" s="89"/>
      <c r="F111" s="90"/>
      <c r="G111" s="39"/>
      <c r="H111" s="18"/>
      <c r="I111" s="18"/>
      <c r="J111" s="42"/>
      <c r="K111" s="37" t="s">
        <v>240</v>
      </c>
      <c r="L111" s="38">
        <v>0.0475</v>
      </c>
      <c r="M111" s="92">
        <v>30</v>
      </c>
      <c r="N111" s="37">
        <v>124.27</v>
      </c>
      <c r="O111" s="100"/>
      <c r="P111" s="39"/>
      <c r="Q111" s="18"/>
    </row>
    <row r="112" spans="1:17">
      <c r="A112" s="33"/>
      <c r="B112" s="18"/>
      <c r="C112" s="33"/>
      <c r="D112" s="37"/>
      <c r="E112" s="89"/>
      <c r="F112" s="90"/>
      <c r="G112" s="39"/>
      <c r="H112" s="18"/>
      <c r="I112" s="18"/>
      <c r="J112" s="42"/>
      <c r="K112" s="37" t="s">
        <v>241</v>
      </c>
      <c r="L112" s="38">
        <v>0.0475</v>
      </c>
      <c r="M112" s="92">
        <v>30</v>
      </c>
      <c r="N112" s="37">
        <v>118.86</v>
      </c>
      <c r="O112" s="100"/>
      <c r="P112" s="39"/>
      <c r="Q112" s="18"/>
    </row>
    <row r="113" spans="1:17">
      <c r="A113" s="33"/>
      <c r="B113" s="18"/>
      <c r="C113" s="33"/>
      <c r="D113" s="37"/>
      <c r="E113" s="89"/>
      <c r="F113" s="90"/>
      <c r="G113" s="39"/>
      <c r="H113" s="18"/>
      <c r="I113" s="18"/>
      <c r="J113" s="42"/>
      <c r="K113" s="37" t="s">
        <v>242</v>
      </c>
      <c r="L113" s="38">
        <v>0.0475</v>
      </c>
      <c r="M113" s="92">
        <v>30</v>
      </c>
      <c r="N113" s="37">
        <v>113.42</v>
      </c>
      <c r="O113" s="100"/>
      <c r="P113" s="39"/>
      <c r="Q113" s="18"/>
    </row>
    <row r="114" spans="1:17">
      <c r="A114" s="33"/>
      <c r="B114" s="18"/>
      <c r="C114" s="33"/>
      <c r="D114" s="37"/>
      <c r="E114" s="89"/>
      <c r="F114" s="90"/>
      <c r="G114" s="39"/>
      <c r="H114" s="18"/>
      <c r="I114" s="18"/>
      <c r="J114" s="42"/>
      <c r="K114" s="37" t="s">
        <v>243</v>
      </c>
      <c r="L114" s="38">
        <v>0.0475</v>
      </c>
      <c r="M114" s="92">
        <v>24</v>
      </c>
      <c r="N114" s="37">
        <v>86.37</v>
      </c>
      <c r="O114" s="99"/>
      <c r="P114" s="39"/>
      <c r="Q114" s="18"/>
    </row>
    <row r="115" spans="1:17">
      <c r="A115" s="33">
        <f>MAX($A$3:A114)+1</f>
        <v>90</v>
      </c>
      <c r="B115" s="18" t="s">
        <v>43</v>
      </c>
      <c r="C115" s="33" t="s">
        <v>244</v>
      </c>
      <c r="D115" s="37">
        <v>16000</v>
      </c>
      <c r="E115" s="40" t="s">
        <v>102</v>
      </c>
      <c r="F115" s="38">
        <v>0.0475</v>
      </c>
      <c r="G115" s="39">
        <v>44018</v>
      </c>
      <c r="H115" s="18" t="s">
        <v>74</v>
      </c>
      <c r="I115" s="18" t="s">
        <v>29</v>
      </c>
      <c r="J115" s="42" t="s">
        <v>245</v>
      </c>
      <c r="K115" s="37">
        <v>16000</v>
      </c>
      <c r="L115" s="38">
        <v>0.0475</v>
      </c>
      <c r="M115" s="42">
        <v>21</v>
      </c>
      <c r="N115" s="37">
        <v>44.33</v>
      </c>
      <c r="O115" s="98" t="s">
        <v>71</v>
      </c>
      <c r="P115" s="39">
        <v>44748</v>
      </c>
      <c r="Q115" s="42"/>
    </row>
    <row r="116" spans="1:17">
      <c r="A116" s="33"/>
      <c r="B116" s="18"/>
      <c r="C116" s="33"/>
      <c r="D116" s="37"/>
      <c r="E116" s="40"/>
      <c r="F116" s="38"/>
      <c r="G116" s="39"/>
      <c r="H116" s="18"/>
      <c r="I116" s="18"/>
      <c r="J116" s="42"/>
      <c r="K116" s="37" t="s">
        <v>246</v>
      </c>
      <c r="L116" s="38">
        <v>0.0475</v>
      </c>
      <c r="M116" s="42">
        <v>58</v>
      </c>
      <c r="N116" s="37">
        <v>117.09</v>
      </c>
      <c r="O116" s="100"/>
      <c r="P116" s="39"/>
      <c r="Q116" s="42"/>
    </row>
    <row r="117" spans="1:17">
      <c r="A117" s="33"/>
      <c r="B117" s="18"/>
      <c r="C117" s="33"/>
      <c r="D117" s="37"/>
      <c r="E117" s="40"/>
      <c r="F117" s="38"/>
      <c r="G117" s="39"/>
      <c r="H117" s="18"/>
      <c r="I117" s="18"/>
      <c r="J117" s="42"/>
      <c r="K117" s="37" t="s">
        <v>247</v>
      </c>
      <c r="L117" s="38">
        <v>0.0475</v>
      </c>
      <c r="M117" s="42">
        <v>64</v>
      </c>
      <c r="N117" s="37">
        <v>117.38</v>
      </c>
      <c r="O117" s="100"/>
      <c r="P117" s="39"/>
      <c r="Q117" s="42"/>
    </row>
    <row r="118" spans="1:17">
      <c r="A118" s="33"/>
      <c r="B118" s="18"/>
      <c r="C118" s="33"/>
      <c r="D118" s="37"/>
      <c r="E118" s="40"/>
      <c r="F118" s="38"/>
      <c r="G118" s="39"/>
      <c r="H118" s="18"/>
      <c r="I118" s="18"/>
      <c r="J118" s="42"/>
      <c r="K118" s="37" t="s">
        <v>248</v>
      </c>
      <c r="L118" s="38">
        <v>0.0475</v>
      </c>
      <c r="M118" s="42">
        <v>420</v>
      </c>
      <c r="N118" s="37">
        <v>692.71</v>
      </c>
      <c r="O118" s="100"/>
      <c r="P118" s="39"/>
      <c r="Q118" s="42"/>
    </row>
    <row r="119" spans="1:17">
      <c r="A119" s="33"/>
      <c r="B119" s="18"/>
      <c r="C119" s="33"/>
      <c r="D119" s="37"/>
      <c r="E119" s="40"/>
      <c r="F119" s="38"/>
      <c r="G119" s="39"/>
      <c r="H119" s="18"/>
      <c r="I119" s="18"/>
      <c r="J119" s="42"/>
      <c r="K119" s="37" t="s">
        <v>249</v>
      </c>
      <c r="L119" s="38">
        <v>0.0475</v>
      </c>
      <c r="M119" s="42">
        <v>61</v>
      </c>
      <c r="N119" s="37">
        <v>92.56</v>
      </c>
      <c r="O119" s="100"/>
      <c r="P119" s="39"/>
      <c r="Q119" s="42"/>
    </row>
    <row r="120" spans="1:17">
      <c r="A120" s="33"/>
      <c r="B120" s="18"/>
      <c r="C120" s="33"/>
      <c r="D120" s="37"/>
      <c r="E120" s="40"/>
      <c r="F120" s="38"/>
      <c r="G120" s="39"/>
      <c r="H120" s="18"/>
      <c r="I120" s="18"/>
      <c r="J120" s="42"/>
      <c r="K120" s="37" t="s">
        <v>250</v>
      </c>
      <c r="L120" s="38">
        <v>0.0475</v>
      </c>
      <c r="M120" s="42">
        <v>20</v>
      </c>
      <c r="N120" s="37">
        <v>27.18</v>
      </c>
      <c r="O120" s="100"/>
      <c r="P120" s="39"/>
      <c r="Q120" s="42"/>
    </row>
    <row r="121" spans="1:17">
      <c r="A121" s="33"/>
      <c r="B121" s="18"/>
      <c r="C121" s="33"/>
      <c r="D121" s="37"/>
      <c r="E121" s="40"/>
      <c r="F121" s="38"/>
      <c r="G121" s="39"/>
      <c r="H121" s="18"/>
      <c r="I121" s="18"/>
      <c r="J121" s="42"/>
      <c r="K121" s="37" t="s">
        <v>251</v>
      </c>
      <c r="L121" s="38">
        <v>0.0475</v>
      </c>
      <c r="M121" s="42">
        <v>7</v>
      </c>
      <c r="N121" s="37">
        <v>9.22</v>
      </c>
      <c r="O121" s="100"/>
      <c r="P121" s="39"/>
      <c r="Q121" s="42"/>
    </row>
    <row r="122" spans="1:17">
      <c r="A122" s="33"/>
      <c r="B122" s="18"/>
      <c r="C122" s="33"/>
      <c r="D122" s="37"/>
      <c r="E122" s="40"/>
      <c r="F122" s="38"/>
      <c r="G122" s="39"/>
      <c r="H122" s="18"/>
      <c r="I122" s="18"/>
      <c r="J122" s="42"/>
      <c r="K122" s="37" t="s">
        <v>252</v>
      </c>
      <c r="L122" s="38">
        <v>0.0475</v>
      </c>
      <c r="M122" s="42">
        <v>21</v>
      </c>
      <c r="N122" s="37">
        <v>27.65</v>
      </c>
      <c r="O122" s="100"/>
      <c r="P122" s="39"/>
      <c r="Q122" s="42"/>
    </row>
    <row r="123" spans="1:17">
      <c r="A123" s="33"/>
      <c r="B123" s="18"/>
      <c r="C123" s="33"/>
      <c r="D123" s="37"/>
      <c r="E123" s="40"/>
      <c r="F123" s="38"/>
      <c r="G123" s="39"/>
      <c r="H123" s="18"/>
      <c r="I123" s="18"/>
      <c r="J123" s="42"/>
      <c r="K123" s="37" t="s">
        <v>253</v>
      </c>
      <c r="L123" s="38">
        <v>0.0475</v>
      </c>
      <c r="M123" s="42">
        <v>2</v>
      </c>
      <c r="N123" s="37">
        <v>2.63</v>
      </c>
      <c r="O123" s="100"/>
      <c r="P123" s="39"/>
      <c r="Q123" s="42"/>
    </row>
    <row r="124" spans="1:17">
      <c r="A124" s="33"/>
      <c r="B124" s="18"/>
      <c r="C124" s="33"/>
      <c r="D124" s="37"/>
      <c r="E124" s="40"/>
      <c r="F124" s="38"/>
      <c r="G124" s="39"/>
      <c r="H124" s="18"/>
      <c r="I124" s="18"/>
      <c r="J124" s="42"/>
      <c r="K124" s="37" t="s">
        <v>254</v>
      </c>
      <c r="L124" s="38">
        <v>0.0475</v>
      </c>
      <c r="M124" s="42">
        <v>3</v>
      </c>
      <c r="N124" s="37">
        <v>3.78</v>
      </c>
      <c r="O124" s="100"/>
      <c r="P124" s="39"/>
      <c r="Q124" s="42"/>
    </row>
    <row r="125" spans="1:17">
      <c r="A125" s="33"/>
      <c r="B125" s="18"/>
      <c r="C125" s="33"/>
      <c r="D125" s="37"/>
      <c r="E125" s="40"/>
      <c r="F125" s="38"/>
      <c r="G125" s="39"/>
      <c r="H125" s="18"/>
      <c r="I125" s="18"/>
      <c r="J125" s="42"/>
      <c r="K125" s="37" t="s">
        <v>255</v>
      </c>
      <c r="L125" s="38">
        <v>0.0475</v>
      </c>
      <c r="M125" s="42">
        <v>23</v>
      </c>
      <c r="N125" s="37">
        <v>28.95</v>
      </c>
      <c r="O125" s="100"/>
      <c r="P125" s="39"/>
      <c r="Q125" s="42"/>
    </row>
    <row r="126" spans="1:17">
      <c r="A126" s="33"/>
      <c r="B126" s="18"/>
      <c r="C126" s="33"/>
      <c r="D126" s="37"/>
      <c r="E126" s="40"/>
      <c r="F126" s="38"/>
      <c r="G126" s="39"/>
      <c r="H126" s="18"/>
      <c r="I126" s="18"/>
      <c r="J126" s="42"/>
      <c r="K126" s="37" t="s">
        <v>256</v>
      </c>
      <c r="L126" s="38">
        <v>0.0475</v>
      </c>
      <c r="M126" s="42">
        <v>5</v>
      </c>
      <c r="N126" s="37">
        <v>6</v>
      </c>
      <c r="O126" s="100"/>
      <c r="P126" s="39"/>
      <c r="Q126" s="42"/>
    </row>
    <row r="127" spans="1:17">
      <c r="A127" s="33"/>
      <c r="B127" s="18"/>
      <c r="C127" s="33"/>
      <c r="D127" s="37"/>
      <c r="E127" s="40"/>
      <c r="F127" s="38"/>
      <c r="G127" s="39"/>
      <c r="H127" s="18"/>
      <c r="I127" s="18"/>
      <c r="J127" s="42"/>
      <c r="K127" s="37" t="s">
        <v>257</v>
      </c>
      <c r="L127" s="38">
        <v>0.0475</v>
      </c>
      <c r="M127" s="42">
        <v>2</v>
      </c>
      <c r="N127" s="37">
        <v>2.4</v>
      </c>
      <c r="O127" s="100"/>
      <c r="P127" s="39"/>
      <c r="Q127" s="42"/>
    </row>
    <row r="128" spans="1:17">
      <c r="A128" s="33"/>
      <c r="B128" s="18"/>
      <c r="C128" s="33"/>
      <c r="D128" s="37"/>
      <c r="E128" s="40"/>
      <c r="F128" s="38"/>
      <c r="G128" s="39"/>
      <c r="H128" s="18"/>
      <c r="I128" s="18"/>
      <c r="J128" s="42"/>
      <c r="K128" s="37" t="s">
        <v>258</v>
      </c>
      <c r="L128" s="38">
        <v>0.0475</v>
      </c>
      <c r="M128" s="42">
        <v>2</v>
      </c>
      <c r="N128" s="37">
        <v>2.4</v>
      </c>
      <c r="O128" s="100"/>
      <c r="P128" s="39"/>
      <c r="Q128" s="42"/>
    </row>
    <row r="129" spans="1:17">
      <c r="A129" s="33"/>
      <c r="B129" s="18"/>
      <c r="C129" s="33"/>
      <c r="D129" s="37"/>
      <c r="E129" s="40"/>
      <c r="F129" s="38"/>
      <c r="G129" s="39"/>
      <c r="H129" s="18"/>
      <c r="I129" s="18"/>
      <c r="J129" s="42"/>
      <c r="K129" s="37" t="s">
        <v>259</v>
      </c>
      <c r="L129" s="38">
        <v>0.0475</v>
      </c>
      <c r="M129" s="42">
        <v>11</v>
      </c>
      <c r="N129" s="37">
        <v>12.92</v>
      </c>
      <c r="O129" s="99"/>
      <c r="P129" s="39"/>
      <c r="Q129" s="42"/>
    </row>
    <row r="130" ht="15" customHeight="1" spans="1:17">
      <c r="A130" s="33">
        <f>MAX($A$3:A129)+1</f>
        <v>91</v>
      </c>
      <c r="B130" s="18" t="s">
        <v>43</v>
      </c>
      <c r="C130" s="33" t="s">
        <v>260</v>
      </c>
      <c r="D130" s="37">
        <v>20000</v>
      </c>
      <c r="E130" s="40" t="s">
        <v>68</v>
      </c>
      <c r="F130" s="38">
        <v>0.0475</v>
      </c>
      <c r="G130" s="39">
        <v>44042</v>
      </c>
      <c r="H130" s="18" t="s">
        <v>74</v>
      </c>
      <c r="I130" s="18" t="s">
        <v>29</v>
      </c>
      <c r="J130" s="42" t="s">
        <v>261</v>
      </c>
      <c r="K130" s="37">
        <v>20000</v>
      </c>
      <c r="L130" s="38">
        <v>0.0475</v>
      </c>
      <c r="M130" s="42">
        <v>528</v>
      </c>
      <c r="N130" s="37">
        <v>1393.33</v>
      </c>
      <c r="O130" s="98" t="s">
        <v>71</v>
      </c>
      <c r="P130" s="39">
        <v>44750</v>
      </c>
      <c r="Q130" s="42"/>
    </row>
    <row r="131" ht="15" customHeight="1" spans="1:17">
      <c r="A131" s="33"/>
      <c r="B131" s="18"/>
      <c r="C131" s="33"/>
      <c r="D131" s="37"/>
      <c r="E131" s="40"/>
      <c r="F131" s="38"/>
      <c r="G131" s="39"/>
      <c r="H131" s="18"/>
      <c r="I131" s="18"/>
      <c r="J131" s="42"/>
      <c r="K131" s="37" t="s">
        <v>262</v>
      </c>
      <c r="L131" s="38">
        <v>0.0475</v>
      </c>
      <c r="M131" s="42">
        <v>170</v>
      </c>
      <c r="N131" s="37">
        <v>224.31</v>
      </c>
      <c r="O131" s="99"/>
      <c r="P131" s="39"/>
      <c r="Q131" s="42"/>
    </row>
    <row r="132" ht="15" customHeight="1" spans="1:17">
      <c r="A132" s="33">
        <f>MAX($A$3:A131)+1</f>
        <v>92</v>
      </c>
      <c r="B132" s="18" t="s">
        <v>43</v>
      </c>
      <c r="C132" s="33" t="s">
        <v>263</v>
      </c>
      <c r="D132" s="37">
        <v>15000</v>
      </c>
      <c r="E132" s="38" t="s">
        <v>105</v>
      </c>
      <c r="F132" s="41">
        <v>0.0475</v>
      </c>
      <c r="G132" s="39">
        <v>44026</v>
      </c>
      <c r="H132" s="18" t="s">
        <v>74</v>
      </c>
      <c r="I132" s="18" t="s">
        <v>29</v>
      </c>
      <c r="J132" s="42" t="s">
        <v>130</v>
      </c>
      <c r="K132" s="37">
        <v>15000</v>
      </c>
      <c r="L132" s="38">
        <v>0.0475</v>
      </c>
      <c r="M132" s="42">
        <v>707</v>
      </c>
      <c r="N132" s="37">
        <v>1399.27</v>
      </c>
      <c r="O132" s="98" t="s">
        <v>71</v>
      </c>
      <c r="P132" s="39">
        <v>44747</v>
      </c>
      <c r="Q132" s="18"/>
    </row>
    <row r="133" ht="15" customHeight="1" spans="1:17">
      <c r="A133" s="33"/>
      <c r="B133" s="18"/>
      <c r="C133" s="33"/>
      <c r="D133" s="37"/>
      <c r="E133" s="38"/>
      <c r="F133" s="41"/>
      <c r="G133" s="39"/>
      <c r="H133" s="18"/>
      <c r="I133" s="18"/>
      <c r="J133" s="42"/>
      <c r="K133" s="37" t="s">
        <v>264</v>
      </c>
      <c r="L133" s="38">
        <v>0.0475</v>
      </c>
      <c r="M133" s="42">
        <v>364</v>
      </c>
      <c r="N133" s="37">
        <v>360.21</v>
      </c>
      <c r="O133" s="99"/>
      <c r="P133" s="39"/>
      <c r="Q133" s="18"/>
    </row>
    <row r="134" ht="15" customHeight="1" spans="1:17">
      <c r="A134" s="33">
        <f>MAX($A$3:A133)+1</f>
        <v>93</v>
      </c>
      <c r="B134" s="18" t="s">
        <v>43</v>
      </c>
      <c r="C134" s="33" t="s">
        <v>265</v>
      </c>
      <c r="D134" s="37">
        <v>20000</v>
      </c>
      <c r="E134" s="42" t="s">
        <v>73</v>
      </c>
      <c r="F134" s="41">
        <v>0.0475</v>
      </c>
      <c r="G134" s="39">
        <v>44027</v>
      </c>
      <c r="H134" s="18" t="s">
        <v>74</v>
      </c>
      <c r="I134" s="18" t="s">
        <v>29</v>
      </c>
      <c r="J134" s="42" t="s">
        <v>80</v>
      </c>
      <c r="K134" s="37">
        <v>20000</v>
      </c>
      <c r="L134" s="38">
        <v>0.0475</v>
      </c>
      <c r="M134" s="42">
        <v>355</v>
      </c>
      <c r="N134" s="37">
        <v>936.81</v>
      </c>
      <c r="O134" s="98" t="s">
        <v>71</v>
      </c>
      <c r="P134" s="39">
        <v>44757</v>
      </c>
      <c r="Q134" s="18"/>
    </row>
    <row r="135" ht="15" customHeight="1" spans="1:17">
      <c r="A135" s="33"/>
      <c r="B135" s="18"/>
      <c r="C135" s="33"/>
      <c r="D135" s="37"/>
      <c r="E135" s="42"/>
      <c r="F135" s="41"/>
      <c r="G135" s="39"/>
      <c r="H135" s="18"/>
      <c r="I135" s="18"/>
      <c r="J135" s="42"/>
      <c r="K135" s="37" t="s">
        <v>262</v>
      </c>
      <c r="L135" s="38">
        <v>0.0475</v>
      </c>
      <c r="M135" s="42">
        <v>365</v>
      </c>
      <c r="N135" s="37">
        <v>481.6</v>
      </c>
      <c r="O135" s="99"/>
      <c r="P135" s="39"/>
      <c r="Q135" s="18"/>
    </row>
    <row r="136" ht="15" customHeight="1" spans="1:17">
      <c r="A136" s="33">
        <f>MAX($A$3:A135)+1</f>
        <v>94</v>
      </c>
      <c r="B136" s="18" t="s">
        <v>43</v>
      </c>
      <c r="C136" s="33" t="s">
        <v>266</v>
      </c>
      <c r="D136" s="37">
        <v>2400</v>
      </c>
      <c r="E136" s="40" t="s">
        <v>267</v>
      </c>
      <c r="F136" s="41">
        <v>0.047</v>
      </c>
      <c r="G136" s="39">
        <v>44247</v>
      </c>
      <c r="H136" s="18" t="s">
        <v>69</v>
      </c>
      <c r="I136" s="18" t="s">
        <v>29</v>
      </c>
      <c r="J136" s="72" t="s">
        <v>80</v>
      </c>
      <c r="K136" s="37">
        <v>2400</v>
      </c>
      <c r="L136" s="38">
        <v>0.047</v>
      </c>
      <c r="M136" s="42">
        <v>362</v>
      </c>
      <c r="N136" s="37">
        <v>113.43</v>
      </c>
      <c r="O136" s="98" t="s">
        <v>71</v>
      </c>
      <c r="P136" s="39">
        <v>44762</v>
      </c>
      <c r="Q136" s="18"/>
    </row>
    <row r="137" ht="15" customHeight="1" spans="1:17">
      <c r="A137" s="33"/>
      <c r="B137" s="18"/>
      <c r="C137" s="101"/>
      <c r="D137" s="37"/>
      <c r="E137" s="40"/>
      <c r="F137" s="41"/>
      <c r="G137" s="39"/>
      <c r="H137" s="18"/>
      <c r="I137" s="18"/>
      <c r="J137" s="72"/>
      <c r="K137" s="37" t="s">
        <v>268</v>
      </c>
      <c r="L137" s="38">
        <v>0.047</v>
      </c>
      <c r="M137" s="42">
        <v>148</v>
      </c>
      <c r="N137" s="37">
        <v>27.05</v>
      </c>
      <c r="O137" s="99"/>
      <c r="P137" s="39"/>
      <c r="Q137" s="18"/>
    </row>
    <row r="138" ht="15" customHeight="1" spans="1:17">
      <c r="A138" s="33">
        <f>MAX($A$3:A137)+1</f>
        <v>95</v>
      </c>
      <c r="B138" s="18" t="s">
        <v>43</v>
      </c>
      <c r="C138" s="33" t="s">
        <v>269</v>
      </c>
      <c r="D138" s="37">
        <v>20000</v>
      </c>
      <c r="E138" s="37" t="s">
        <v>270</v>
      </c>
      <c r="F138" s="38">
        <v>0.0475</v>
      </c>
      <c r="G138" s="39">
        <v>44042</v>
      </c>
      <c r="H138" s="18" t="s">
        <v>74</v>
      </c>
      <c r="I138" s="18" t="s">
        <v>24</v>
      </c>
      <c r="J138" s="33" t="s">
        <v>199</v>
      </c>
      <c r="K138" s="37">
        <v>20000</v>
      </c>
      <c r="L138" s="38">
        <v>0.0475</v>
      </c>
      <c r="M138" s="42">
        <v>330</v>
      </c>
      <c r="N138" s="37">
        <v>870.83</v>
      </c>
      <c r="O138" s="98" t="s">
        <v>71</v>
      </c>
      <c r="P138" s="39">
        <v>44771</v>
      </c>
      <c r="Q138" s="42"/>
    </row>
    <row r="139" ht="15" customHeight="1" spans="1:17">
      <c r="A139" s="33"/>
      <c r="B139" s="18"/>
      <c r="C139" s="33"/>
      <c r="D139" s="37"/>
      <c r="E139" s="37"/>
      <c r="F139" s="38"/>
      <c r="G139" s="39"/>
      <c r="H139" s="18"/>
      <c r="I139" s="18"/>
      <c r="J139" s="33"/>
      <c r="K139" s="37" t="s">
        <v>262</v>
      </c>
      <c r="L139" s="38">
        <v>0.0475</v>
      </c>
      <c r="M139" s="42">
        <v>389</v>
      </c>
      <c r="N139" s="37">
        <v>513.26</v>
      </c>
      <c r="O139" s="99"/>
      <c r="P139" s="39"/>
      <c r="Q139" s="42"/>
    </row>
    <row r="140" ht="15" customHeight="1" spans="1:17">
      <c r="A140" s="33">
        <f>MAX($A$3:A139)+1</f>
        <v>96</v>
      </c>
      <c r="B140" s="18" t="s">
        <v>43</v>
      </c>
      <c r="C140" s="33" t="s">
        <v>271</v>
      </c>
      <c r="D140" s="37">
        <v>6000</v>
      </c>
      <c r="E140" s="42" t="s">
        <v>102</v>
      </c>
      <c r="F140" s="38">
        <v>0.0475</v>
      </c>
      <c r="G140" s="39">
        <v>44036</v>
      </c>
      <c r="H140" s="18" t="s">
        <v>69</v>
      </c>
      <c r="I140" s="18" t="s">
        <v>29</v>
      </c>
      <c r="J140" s="72" t="s">
        <v>272</v>
      </c>
      <c r="K140" s="37">
        <v>6000</v>
      </c>
      <c r="L140" s="38">
        <v>0.0475</v>
      </c>
      <c r="M140" s="42">
        <v>633</v>
      </c>
      <c r="N140" s="37">
        <v>501.13</v>
      </c>
      <c r="O140" s="98" t="s">
        <v>71</v>
      </c>
      <c r="P140" s="39">
        <v>44772</v>
      </c>
      <c r="Q140" s="18"/>
    </row>
    <row r="141" ht="15" customHeight="1" spans="1:17">
      <c r="A141" s="33"/>
      <c r="B141" s="18"/>
      <c r="C141" s="33"/>
      <c r="D141" s="37"/>
      <c r="E141" s="42"/>
      <c r="F141" s="38"/>
      <c r="G141" s="39"/>
      <c r="H141" s="18"/>
      <c r="I141" s="18"/>
      <c r="J141" s="72"/>
      <c r="K141" s="37" t="s">
        <v>273</v>
      </c>
      <c r="L141" s="38">
        <v>0.0475</v>
      </c>
      <c r="M141" s="42">
        <v>93</v>
      </c>
      <c r="N141" s="37">
        <v>36.81</v>
      </c>
      <c r="O141" s="99"/>
      <c r="P141" s="39"/>
      <c r="Q141" s="18"/>
    </row>
    <row r="142" ht="15" customHeight="1" spans="1:17">
      <c r="A142" s="102">
        <f>MAX($A$3:A141)+1</f>
        <v>97</v>
      </c>
      <c r="B142" s="47" t="s">
        <v>43</v>
      </c>
      <c r="C142" s="102" t="s">
        <v>274</v>
      </c>
      <c r="D142" s="53">
        <v>20000</v>
      </c>
      <c r="E142" s="47" t="s">
        <v>73</v>
      </c>
      <c r="F142" s="54">
        <v>0.0475</v>
      </c>
      <c r="G142" s="55">
        <v>44053</v>
      </c>
      <c r="H142" s="47" t="s">
        <v>74</v>
      </c>
      <c r="I142" s="47" t="s">
        <v>29</v>
      </c>
      <c r="J142" s="82" t="s">
        <v>152</v>
      </c>
      <c r="K142" s="53">
        <v>20000</v>
      </c>
      <c r="L142" s="54">
        <v>0.0475</v>
      </c>
      <c r="M142" s="77">
        <v>445</v>
      </c>
      <c r="N142" s="37">
        <v>1174.31</v>
      </c>
      <c r="O142" s="98" t="s">
        <v>71</v>
      </c>
      <c r="P142" s="55">
        <v>44757</v>
      </c>
      <c r="Q142" s="77"/>
    </row>
    <row r="143" ht="15" customHeight="1" spans="1:17">
      <c r="A143" s="102"/>
      <c r="B143" s="47"/>
      <c r="C143" s="102"/>
      <c r="D143" s="53"/>
      <c r="E143" s="47"/>
      <c r="F143" s="54"/>
      <c r="G143" s="55"/>
      <c r="H143" s="47"/>
      <c r="I143" s="47"/>
      <c r="J143" s="82"/>
      <c r="K143" s="53" t="s">
        <v>262</v>
      </c>
      <c r="L143" s="54">
        <v>0.0475</v>
      </c>
      <c r="M143" s="77">
        <v>250</v>
      </c>
      <c r="N143" s="37">
        <v>329.86</v>
      </c>
      <c r="O143" s="99"/>
      <c r="P143" s="55"/>
      <c r="Q143" s="77"/>
    </row>
    <row r="144" ht="15" customHeight="1" spans="1:17">
      <c r="A144" s="42">
        <f>MAX($A$3:A143)+1</f>
        <v>98</v>
      </c>
      <c r="B144" s="18" t="s">
        <v>43</v>
      </c>
      <c r="C144" s="33" t="s">
        <v>275</v>
      </c>
      <c r="D144" s="37">
        <v>50000</v>
      </c>
      <c r="E144" s="30" t="s">
        <v>276</v>
      </c>
      <c r="F144" s="38">
        <v>0.0475</v>
      </c>
      <c r="G144" s="39">
        <v>44215</v>
      </c>
      <c r="H144" s="18" t="s">
        <v>74</v>
      </c>
      <c r="I144" s="18" t="s">
        <v>29</v>
      </c>
      <c r="J144" s="42" t="s">
        <v>277</v>
      </c>
      <c r="K144" s="37">
        <v>50000</v>
      </c>
      <c r="L144" s="41">
        <v>0.0475</v>
      </c>
      <c r="M144" s="42">
        <v>540</v>
      </c>
      <c r="N144" s="37">
        <v>3562.5</v>
      </c>
      <c r="O144" s="98" t="s">
        <v>71</v>
      </c>
      <c r="P144" s="39">
        <v>44777</v>
      </c>
      <c r="Q144" s="18"/>
    </row>
    <row r="145" ht="15" customHeight="1" spans="1:17">
      <c r="A145" s="42"/>
      <c r="B145" s="18"/>
      <c r="C145" s="33"/>
      <c r="D145" s="37"/>
      <c r="E145" s="30"/>
      <c r="F145" s="38"/>
      <c r="G145" s="39"/>
      <c r="H145" s="18"/>
      <c r="I145" s="18"/>
      <c r="J145" s="42"/>
      <c r="K145" s="37" t="s">
        <v>278</v>
      </c>
      <c r="L145" s="38">
        <v>0.0475</v>
      </c>
      <c r="M145" s="42">
        <v>15</v>
      </c>
      <c r="N145" s="37">
        <v>49.48</v>
      </c>
      <c r="O145" s="99"/>
      <c r="P145" s="39"/>
      <c r="Q145" s="18"/>
    </row>
    <row r="146" ht="15" customHeight="1" spans="1:17">
      <c r="A146" s="74">
        <f>MAX($A$3:A145)+1</f>
        <v>99</v>
      </c>
      <c r="B146" s="74" t="s">
        <v>43</v>
      </c>
      <c r="C146" s="33" t="s">
        <v>279</v>
      </c>
      <c r="D146" s="37">
        <v>5000</v>
      </c>
      <c r="E146" s="102" t="s">
        <v>280</v>
      </c>
      <c r="F146" s="38">
        <v>0.0475</v>
      </c>
      <c r="G146" s="39">
        <v>44047</v>
      </c>
      <c r="H146" s="42" t="s">
        <v>74</v>
      </c>
      <c r="I146" s="42" t="s">
        <v>29</v>
      </c>
      <c r="J146" s="42" t="s">
        <v>281</v>
      </c>
      <c r="K146" s="37">
        <v>5000</v>
      </c>
      <c r="L146" s="38">
        <v>0.0475</v>
      </c>
      <c r="M146" s="42">
        <v>111</v>
      </c>
      <c r="N146" s="37">
        <v>73.23</v>
      </c>
      <c r="O146" s="98" t="s">
        <v>71</v>
      </c>
      <c r="P146" s="39">
        <v>44776</v>
      </c>
      <c r="Q146" s="42"/>
    </row>
    <row r="147" ht="15" customHeight="1" spans="1:17">
      <c r="A147" s="74"/>
      <c r="B147" s="74"/>
      <c r="C147" s="101"/>
      <c r="D147" s="37"/>
      <c r="E147" s="102"/>
      <c r="F147" s="38"/>
      <c r="G147" s="39"/>
      <c r="H147" s="42"/>
      <c r="I147" s="42"/>
      <c r="J147" s="42"/>
      <c r="K147" s="37" t="s">
        <v>282</v>
      </c>
      <c r="L147" s="38">
        <v>0.0475</v>
      </c>
      <c r="M147" s="42">
        <v>608</v>
      </c>
      <c r="N147" s="37">
        <v>320.89</v>
      </c>
      <c r="O147" s="99"/>
      <c r="P147" s="39"/>
      <c r="Q147" s="42"/>
    </row>
    <row r="148" ht="15" customHeight="1" spans="1:17">
      <c r="A148" s="33">
        <f>MAX($A$3:A147)+1</f>
        <v>100</v>
      </c>
      <c r="B148" s="18" t="s">
        <v>43</v>
      </c>
      <c r="C148" s="33" t="s">
        <v>283</v>
      </c>
      <c r="D148" s="37">
        <v>15000</v>
      </c>
      <c r="E148" s="40" t="s">
        <v>68</v>
      </c>
      <c r="F148" s="38">
        <v>0.0475</v>
      </c>
      <c r="G148" s="39">
        <v>44071</v>
      </c>
      <c r="H148" s="18" t="s">
        <v>74</v>
      </c>
      <c r="I148" s="18" t="s">
        <v>29</v>
      </c>
      <c r="J148" s="42" t="s">
        <v>284</v>
      </c>
      <c r="K148" s="37">
        <v>15000</v>
      </c>
      <c r="L148" s="38">
        <v>0.0475</v>
      </c>
      <c r="M148" s="42">
        <v>508</v>
      </c>
      <c r="N148" s="37">
        <v>1005.42</v>
      </c>
      <c r="O148" s="98" t="s">
        <v>71</v>
      </c>
      <c r="P148" s="39">
        <v>44775</v>
      </c>
      <c r="Q148" s="42"/>
    </row>
    <row r="149" ht="15" customHeight="1" spans="1:17">
      <c r="A149" s="33"/>
      <c r="B149" s="18"/>
      <c r="C149" s="33"/>
      <c r="D149" s="37"/>
      <c r="E149" s="40"/>
      <c r="F149" s="38"/>
      <c r="G149" s="39"/>
      <c r="H149" s="18"/>
      <c r="I149" s="18"/>
      <c r="J149" s="42"/>
      <c r="K149" s="37" t="s">
        <v>285</v>
      </c>
      <c r="L149" s="38">
        <v>0.0475</v>
      </c>
      <c r="M149" s="42">
        <v>186</v>
      </c>
      <c r="N149" s="37">
        <v>122.71</v>
      </c>
      <c r="O149" s="99"/>
      <c r="P149" s="39"/>
      <c r="Q149" s="42"/>
    </row>
    <row r="150" ht="24" customHeight="1" spans="1:17">
      <c r="A150" s="89" t="s">
        <v>286</v>
      </c>
      <c r="B150" s="89"/>
      <c r="C150" s="89"/>
      <c r="D150" s="89">
        <f>SUM(D5:D149)</f>
        <v>2481000</v>
      </c>
      <c r="E150" s="89"/>
      <c r="F150" s="89"/>
      <c r="G150" s="94"/>
      <c r="H150" s="39"/>
      <c r="I150" s="18"/>
      <c r="J150" s="30"/>
      <c r="K150" s="89"/>
      <c r="L150" s="42"/>
      <c r="M150" s="89"/>
      <c r="N150" s="89">
        <f>SUM(N5:N149)</f>
        <v>136030.85</v>
      </c>
      <c r="O150" s="89"/>
      <c r="P150" s="42"/>
      <c r="Q150" s="30"/>
    </row>
    <row r="151" ht="28" customHeight="1" spans="1:17">
      <c r="A151" s="103" t="s">
        <v>287</v>
      </c>
      <c r="B151" s="104"/>
      <c r="C151" s="105"/>
      <c r="D151" s="104"/>
      <c r="E151" s="106"/>
      <c r="F151" s="104"/>
      <c r="G151" s="107"/>
      <c r="H151" s="107"/>
      <c r="I151" s="109"/>
      <c r="J151" s="104"/>
      <c r="K151" s="110"/>
      <c r="L151" s="111"/>
      <c r="M151" s="104"/>
      <c r="N151" s="112"/>
      <c r="O151" s="112"/>
      <c r="P151" s="113"/>
      <c r="Q151" s="114"/>
    </row>
    <row r="152" s="1" customFormat="1" ht="30" customHeight="1" spans="1:17">
      <c r="A152" s="108" t="s">
        <v>288</v>
      </c>
      <c r="B152" s="108"/>
      <c r="C152" s="108"/>
      <c r="D152" s="108" t="s">
        <v>289</v>
      </c>
      <c r="E152" s="4"/>
      <c r="F152" s="108"/>
      <c r="H152" s="108" t="s">
        <v>290</v>
      </c>
      <c r="I152" s="108"/>
      <c r="J152" s="108"/>
      <c r="L152" s="108" t="s">
        <v>291</v>
      </c>
      <c r="M152" s="108"/>
      <c r="N152" s="108"/>
      <c r="O152" s="108" t="s">
        <v>292</v>
      </c>
      <c r="P152" s="108"/>
      <c r="Q152" s="108"/>
    </row>
    <row r="156" spans="6:7">
      <c r="F156">
        <f>SUBTOTAL(9,D5:D149)</f>
        <v>2481000</v>
      </c>
      <c r="G156">
        <f>SUBTOTAL(9,N5:N149)</f>
        <v>136030.85</v>
      </c>
    </row>
  </sheetData>
  <mergeCells count="212">
    <mergeCell ref="A1:B1"/>
    <mergeCell ref="A2:Q2"/>
    <mergeCell ref="A3:C3"/>
    <mergeCell ref="D3:P3"/>
    <mergeCell ref="A150:C150"/>
    <mergeCell ref="A151:M151"/>
    <mergeCell ref="A89:A90"/>
    <mergeCell ref="A91:A92"/>
    <mergeCell ref="A93:A94"/>
    <mergeCell ref="A95:A96"/>
    <mergeCell ref="A97:A114"/>
    <mergeCell ref="A115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B89:B90"/>
    <mergeCell ref="B91:B92"/>
    <mergeCell ref="B93:B94"/>
    <mergeCell ref="B95:B96"/>
    <mergeCell ref="B97:B114"/>
    <mergeCell ref="B115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C89:C90"/>
    <mergeCell ref="C91:C92"/>
    <mergeCell ref="C93:C94"/>
    <mergeCell ref="C95:C96"/>
    <mergeCell ref="C97:C114"/>
    <mergeCell ref="C115:C129"/>
    <mergeCell ref="C130:C131"/>
    <mergeCell ref="C132:C133"/>
    <mergeCell ref="C134:C135"/>
    <mergeCell ref="C136:C137"/>
    <mergeCell ref="C138:C139"/>
    <mergeCell ref="C140:C141"/>
    <mergeCell ref="C142:C143"/>
    <mergeCell ref="C144:C145"/>
    <mergeCell ref="C146:C147"/>
    <mergeCell ref="C148:C149"/>
    <mergeCell ref="D89:D90"/>
    <mergeCell ref="D91:D92"/>
    <mergeCell ref="D93:D94"/>
    <mergeCell ref="D95:D96"/>
    <mergeCell ref="D97:D114"/>
    <mergeCell ref="D115:D129"/>
    <mergeCell ref="D130:D131"/>
    <mergeCell ref="D132:D133"/>
    <mergeCell ref="D134:D135"/>
    <mergeCell ref="D136:D137"/>
    <mergeCell ref="D138:D139"/>
    <mergeCell ref="D140:D141"/>
    <mergeCell ref="D142:D143"/>
    <mergeCell ref="D144:D145"/>
    <mergeCell ref="D146:D147"/>
    <mergeCell ref="D148:D149"/>
    <mergeCell ref="E89:E90"/>
    <mergeCell ref="E91:E92"/>
    <mergeCell ref="E93:E94"/>
    <mergeCell ref="E95:E96"/>
    <mergeCell ref="E97:E114"/>
    <mergeCell ref="E115:E129"/>
    <mergeCell ref="E130:E131"/>
    <mergeCell ref="E132:E133"/>
    <mergeCell ref="E134:E135"/>
    <mergeCell ref="E136:E137"/>
    <mergeCell ref="E138:E139"/>
    <mergeCell ref="E140:E141"/>
    <mergeCell ref="E142:E143"/>
    <mergeCell ref="E144:E145"/>
    <mergeCell ref="E146:E147"/>
    <mergeCell ref="E148:E149"/>
    <mergeCell ref="F89:F90"/>
    <mergeCell ref="F91:F92"/>
    <mergeCell ref="F93:F94"/>
    <mergeCell ref="F95:F96"/>
    <mergeCell ref="F97:F114"/>
    <mergeCell ref="F115:F129"/>
    <mergeCell ref="F130:F131"/>
    <mergeCell ref="F132:F133"/>
    <mergeCell ref="F134:F135"/>
    <mergeCell ref="F136:F137"/>
    <mergeCell ref="F138:F139"/>
    <mergeCell ref="F140:F141"/>
    <mergeCell ref="F142:F143"/>
    <mergeCell ref="F144:F145"/>
    <mergeCell ref="F146:F147"/>
    <mergeCell ref="F148:F149"/>
    <mergeCell ref="G89:G90"/>
    <mergeCell ref="G93:G94"/>
    <mergeCell ref="G95:G96"/>
    <mergeCell ref="G97:G114"/>
    <mergeCell ref="G115:G129"/>
    <mergeCell ref="G130:G131"/>
    <mergeCell ref="G132:G133"/>
    <mergeCell ref="G134:G135"/>
    <mergeCell ref="G136:G137"/>
    <mergeCell ref="G138:G139"/>
    <mergeCell ref="G140:G141"/>
    <mergeCell ref="G142:G143"/>
    <mergeCell ref="G144:G145"/>
    <mergeCell ref="G146:G147"/>
    <mergeCell ref="G148:G149"/>
    <mergeCell ref="H89:H90"/>
    <mergeCell ref="H91:H92"/>
    <mergeCell ref="H93:H94"/>
    <mergeCell ref="H95:H96"/>
    <mergeCell ref="H97:H114"/>
    <mergeCell ref="H115:H129"/>
    <mergeCell ref="H130:H131"/>
    <mergeCell ref="H132:H133"/>
    <mergeCell ref="H134:H135"/>
    <mergeCell ref="H136:H137"/>
    <mergeCell ref="H138:H139"/>
    <mergeCell ref="H140:H141"/>
    <mergeCell ref="H142:H143"/>
    <mergeCell ref="H144:H145"/>
    <mergeCell ref="H146:H147"/>
    <mergeCell ref="H148:H149"/>
    <mergeCell ref="I89:I90"/>
    <mergeCell ref="I91:I92"/>
    <mergeCell ref="I93:I94"/>
    <mergeCell ref="I95:I96"/>
    <mergeCell ref="I97:I114"/>
    <mergeCell ref="I115:I129"/>
    <mergeCell ref="I130:I131"/>
    <mergeCell ref="I132:I133"/>
    <mergeCell ref="I134:I135"/>
    <mergeCell ref="I136:I137"/>
    <mergeCell ref="I138:I139"/>
    <mergeCell ref="I140:I141"/>
    <mergeCell ref="I142:I143"/>
    <mergeCell ref="I144:I145"/>
    <mergeCell ref="I146:I147"/>
    <mergeCell ref="I148:I149"/>
    <mergeCell ref="J89:J90"/>
    <mergeCell ref="J91:J92"/>
    <mergeCell ref="J93:J94"/>
    <mergeCell ref="J95:J96"/>
    <mergeCell ref="J97:J114"/>
    <mergeCell ref="J115:J129"/>
    <mergeCell ref="J130:J131"/>
    <mergeCell ref="J132:J133"/>
    <mergeCell ref="J134:J135"/>
    <mergeCell ref="J136:J137"/>
    <mergeCell ref="J138:J139"/>
    <mergeCell ref="J140:J141"/>
    <mergeCell ref="J142:J143"/>
    <mergeCell ref="J144:J145"/>
    <mergeCell ref="J146:J147"/>
    <mergeCell ref="J148:J149"/>
    <mergeCell ref="O89:O90"/>
    <mergeCell ref="O91:O92"/>
    <mergeCell ref="O93:O94"/>
    <mergeCell ref="O95:O96"/>
    <mergeCell ref="O97:O114"/>
    <mergeCell ref="O115:O129"/>
    <mergeCell ref="O130:O131"/>
    <mergeCell ref="O132:O133"/>
    <mergeCell ref="O134:O135"/>
    <mergeCell ref="O136:O137"/>
    <mergeCell ref="O138:O139"/>
    <mergeCell ref="O140:O141"/>
    <mergeCell ref="O142:O143"/>
    <mergeCell ref="O144:O145"/>
    <mergeCell ref="O146:O147"/>
    <mergeCell ref="O148:O149"/>
    <mergeCell ref="P89:P90"/>
    <mergeCell ref="P91:P92"/>
    <mergeCell ref="P93:P94"/>
    <mergeCell ref="P95:P96"/>
    <mergeCell ref="P97:P114"/>
    <mergeCell ref="P115:P129"/>
    <mergeCell ref="P130:P131"/>
    <mergeCell ref="P132:P133"/>
    <mergeCell ref="P134:P135"/>
    <mergeCell ref="P136:P137"/>
    <mergeCell ref="P138:P139"/>
    <mergeCell ref="P140:P141"/>
    <mergeCell ref="P142:P143"/>
    <mergeCell ref="P144:P145"/>
    <mergeCell ref="P146:P147"/>
    <mergeCell ref="P148:P149"/>
    <mergeCell ref="Q91:Q92"/>
    <mergeCell ref="Q93:Q94"/>
    <mergeCell ref="Q95:Q96"/>
    <mergeCell ref="Q97:Q114"/>
    <mergeCell ref="Q115:Q129"/>
    <mergeCell ref="Q130:Q131"/>
    <mergeCell ref="Q132:Q133"/>
    <mergeCell ref="Q134:Q135"/>
    <mergeCell ref="Q136:Q137"/>
    <mergeCell ref="Q138:Q139"/>
    <mergeCell ref="Q140:Q141"/>
    <mergeCell ref="Q142:Q143"/>
    <mergeCell ref="Q144:Q145"/>
    <mergeCell ref="Q146:Q147"/>
    <mergeCell ref="Q148:Q149"/>
  </mergeCells>
  <pageMargins left="0.75" right="0.75" top="1" bottom="1" header="0.5" footer="0.5"/>
  <pageSetup paperSize="9" scale="75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市金融办收发员</dc:creator>
  <cp:lastModifiedBy>Administrator</cp:lastModifiedBy>
  <dcterms:created xsi:type="dcterms:W3CDTF">2022-11-17T10:56:00Z</dcterms:created>
  <dcterms:modified xsi:type="dcterms:W3CDTF">2022-11-17T09:01:59Z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false</vt:bool>
  </property>
  <property fmtid="{D5CDD505-2E9C-101B-9397-08002B2CF9AE}" pid="4" name="ICV">
    <vt:lpwstr>FDC8E1D842834C3A9B3FA4A6229D85AC</vt:lpwstr>
  </property>
</Properties>
</file>