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525"/>
  </bookViews>
  <sheets>
    <sheet name="总表" sheetId="14" r:id="rId1"/>
  </sheets>
  <definedNames>
    <definedName name="_xlnm._FilterDatabase" localSheetId="0" hidden="1">总表!$A$4:$R$4</definedName>
  </definedNames>
  <calcPr calcId="144525"/>
</workbook>
</file>

<file path=xl/sharedStrings.xml><?xml version="1.0" encoding="utf-8"?>
<sst xmlns="http://schemas.openxmlformats.org/spreadsheetml/2006/main" count="393" uniqueCount="172">
  <si>
    <t>附件</t>
  </si>
  <si>
    <t>万宁市2023年4月份脱贫人口小额信贷贷款贴息名单</t>
  </si>
  <si>
    <t>填报单位（盖章）：</t>
  </si>
  <si>
    <t>万宁市金融办                                                                                                                                    2023年4月</t>
  </si>
  <si>
    <t>序号</t>
  </si>
  <si>
    <t>借款类别（1）</t>
  </si>
  <si>
    <t>借款人姓名（或农民专业合作社名称）（2）</t>
  </si>
  <si>
    <t>借款金额（3）</t>
  </si>
  <si>
    <t>借款用途（4）</t>
  </si>
  <si>
    <t>借款利率（5）</t>
  </si>
  <si>
    <t>借款日期（6）</t>
  </si>
  <si>
    <t>借款期限（7）</t>
  </si>
  <si>
    <t>借款人性别（8）</t>
  </si>
  <si>
    <t>户籍地址（或注册地址）（9）</t>
  </si>
  <si>
    <t>贷款到期日（10）</t>
  </si>
  <si>
    <t>可贴息贷款金额（11）</t>
  </si>
  <si>
    <t>贴息率（12）</t>
  </si>
  <si>
    <t>可贴息天数（13）</t>
  </si>
  <si>
    <t>预计贴息金额（14）</t>
  </si>
  <si>
    <t>经办金融机构（15）</t>
  </si>
  <si>
    <t>结清时间（16）</t>
  </si>
  <si>
    <t>备注（17）</t>
  </si>
  <si>
    <t>脱贫人口小贷</t>
  </si>
  <si>
    <t>林金霞</t>
  </si>
  <si>
    <t>种植西瓜</t>
  </si>
  <si>
    <t>12个月</t>
  </si>
  <si>
    <t>女</t>
  </si>
  <si>
    <t>万城镇流溪村委会流溪村</t>
  </si>
  <si>
    <t>海南万宁农村商业银行股份有限公司</t>
  </si>
  <si>
    <t>钟儒转</t>
  </si>
  <si>
    <t>种植槟榔</t>
  </si>
  <si>
    <t>24个月</t>
  </si>
  <si>
    <t>和乐镇封浩村委会蔡宅村</t>
  </si>
  <si>
    <t>黄彬</t>
  </si>
  <si>
    <t>北大镇大堀村委会担柴村</t>
  </si>
  <si>
    <t>黎桂花</t>
  </si>
  <si>
    <t>养殖家禽</t>
  </si>
  <si>
    <t>大茂镇联民村委会</t>
  </si>
  <si>
    <t>陈少玲</t>
  </si>
  <si>
    <t>大茂镇大联村委会</t>
  </si>
  <si>
    <t>林玉</t>
  </si>
  <si>
    <t>大茂镇龙尾村委会</t>
  </si>
  <si>
    <t>崔光丰</t>
  </si>
  <si>
    <t>36个月</t>
  </si>
  <si>
    <t>男</t>
  </si>
  <si>
    <t>东澳镇明星村委会</t>
  </si>
  <si>
    <t>林关飞</t>
  </si>
  <si>
    <t>购买种子</t>
  </si>
  <si>
    <t>东澳镇大造村委会</t>
  </si>
  <si>
    <t>高永清</t>
  </si>
  <si>
    <t>种植瓜菜</t>
  </si>
  <si>
    <r>
      <rPr>
        <sz val="9"/>
        <rFont val="宋体"/>
        <charset val="134"/>
      </rPr>
      <t>12</t>
    </r>
    <r>
      <rPr>
        <sz val="9"/>
        <rFont val="宋体"/>
        <charset val="134"/>
      </rPr>
      <t>个月</t>
    </r>
  </si>
  <si>
    <t>长丰镇大洲村委会大坡村</t>
  </si>
  <si>
    <t>黄业强</t>
  </si>
  <si>
    <t>种植菠萝蜜</t>
  </si>
  <si>
    <t>长丰镇边肚村委会明星村</t>
  </si>
  <si>
    <t>吴松山</t>
  </si>
  <si>
    <r>
      <rPr>
        <sz val="9"/>
        <rFont val="宋体"/>
        <charset val="134"/>
      </rPr>
      <t>24</t>
    </r>
    <r>
      <rPr>
        <sz val="9"/>
        <rFont val="宋体"/>
        <charset val="134"/>
      </rPr>
      <t>个月</t>
    </r>
  </si>
  <si>
    <t>北大镇下三村委会下三村</t>
  </si>
  <si>
    <t>邓海娜</t>
  </si>
  <si>
    <t>北大镇军田村委会大磉村</t>
  </si>
  <si>
    <t>黄韩定</t>
  </si>
  <si>
    <t>北大镇军山村委会</t>
  </si>
  <si>
    <t>符福妹</t>
  </si>
  <si>
    <t>北大镇坚东村委会林村铺村</t>
  </si>
  <si>
    <t>凌仕书</t>
  </si>
  <si>
    <t>杨培州</t>
  </si>
  <si>
    <t>北大镇联群村委会</t>
  </si>
  <si>
    <t>符标泽</t>
  </si>
  <si>
    <t>收购鸭子</t>
  </si>
  <si>
    <t>和乐镇红旗村委会</t>
  </si>
  <si>
    <t>杨善冰</t>
  </si>
  <si>
    <t>龙滚镇端熙村委会</t>
  </si>
  <si>
    <t>陈成琳</t>
  </si>
  <si>
    <t>种植菠萝</t>
  </si>
  <si>
    <t>龙滚镇和顺村委会山内村</t>
  </si>
  <si>
    <t>苏凤纲</t>
  </si>
  <si>
    <t>龙滚镇坡罗村委会加尧村</t>
  </si>
  <si>
    <t>林洪燕</t>
  </si>
  <si>
    <t>种植槟榔和养猪</t>
  </si>
  <si>
    <t>北大镇民丰村委会</t>
  </si>
  <si>
    <t>黄开帝</t>
  </si>
  <si>
    <t>经营早餐店</t>
  </si>
  <si>
    <t>后安镇坝头村委会</t>
  </si>
  <si>
    <t>陈之杰</t>
  </si>
  <si>
    <t>养虾</t>
  </si>
  <si>
    <t>南桥镇桥中村委会</t>
  </si>
  <si>
    <t>卢昌连</t>
  </si>
  <si>
    <t>南桥镇新坡村委会</t>
  </si>
  <si>
    <t>李亚亮</t>
  </si>
  <si>
    <t>养猪</t>
  </si>
  <si>
    <t>三更罗镇石盘村委会</t>
  </si>
  <si>
    <t>曾玉球</t>
  </si>
  <si>
    <t>种槟榔</t>
  </si>
  <si>
    <t>后安镇红联村委会</t>
  </si>
  <si>
    <t>许大跃</t>
  </si>
  <si>
    <t>山根镇山根村委会</t>
  </si>
  <si>
    <t>王大丰</t>
  </si>
  <si>
    <t>种植西瓜和青瓜</t>
  </si>
  <si>
    <t>万城镇保定村委会</t>
  </si>
  <si>
    <t>李小菊</t>
  </si>
  <si>
    <t>黄有景</t>
  </si>
  <si>
    <r>
      <rPr>
        <sz val="9"/>
        <color theme="1"/>
        <rFont val="宋体"/>
        <charset val="134"/>
      </rPr>
      <t>12</t>
    </r>
    <r>
      <rPr>
        <sz val="9"/>
        <rFont val="宋体"/>
        <charset val="134"/>
      </rPr>
      <t>个月</t>
    </r>
  </si>
  <si>
    <t>长丰镇大洲村委会</t>
  </si>
  <si>
    <t>蔡显琼</t>
  </si>
  <si>
    <t>养殖鸡鸭</t>
  </si>
  <si>
    <t>长丰镇长丰村委会</t>
  </si>
  <si>
    <t>杨胜宏</t>
  </si>
  <si>
    <t>养鸡</t>
  </si>
  <si>
    <t>长丰镇南联村委会</t>
  </si>
  <si>
    <t>黄付清</t>
  </si>
  <si>
    <t>王运川</t>
  </si>
  <si>
    <t>种植椰子</t>
  </si>
  <si>
    <t>黎升海</t>
  </si>
  <si>
    <t>种植水稻</t>
  </si>
  <si>
    <t>长丰镇山架村委会</t>
  </si>
  <si>
    <t>陈亚明</t>
  </si>
  <si>
    <t>北大镇尖岭村委会大坡村</t>
  </si>
  <si>
    <t>5000</t>
  </si>
  <si>
    <t>李文明</t>
  </si>
  <si>
    <t>大茂镇袁水村委会</t>
  </si>
  <si>
    <t>303.78</t>
  </si>
  <si>
    <t>黄开汇</t>
  </si>
  <si>
    <t>南桥镇桥北村委会</t>
  </si>
  <si>
    <t>王玉雄</t>
  </si>
  <si>
    <t>养猪及种植槟榔</t>
  </si>
  <si>
    <t>三更罗镇加朝村委会</t>
  </si>
  <si>
    <t>20000</t>
  </si>
  <si>
    <t>脱贫人口小额信贷</t>
  </si>
  <si>
    <t>倪江谭</t>
  </si>
  <si>
    <t>种植青瓜</t>
  </si>
  <si>
    <t>礼纪镇石梅村委会杨梅村</t>
  </si>
  <si>
    <t>邮储银行万宁市支行</t>
  </si>
  <si>
    <t>许时玉</t>
  </si>
  <si>
    <t>养鱼</t>
  </si>
  <si>
    <t>和乐镇乐群村委会乐群村</t>
  </si>
  <si>
    <t>胡汉雄</t>
  </si>
  <si>
    <t>养殖羊</t>
  </si>
  <si>
    <t>北大镇北大村委会加槽村</t>
  </si>
  <si>
    <t>展期</t>
  </si>
  <si>
    <t>刘亚进</t>
  </si>
  <si>
    <t>羊的饲养</t>
  </si>
  <si>
    <t>北大镇北大村委会丁坡村</t>
  </si>
  <si>
    <t>王燕</t>
  </si>
  <si>
    <t>海水养殖</t>
  </si>
  <si>
    <t>东澳镇凤岭村委会西渥路村</t>
  </si>
  <si>
    <t>黄艳芳</t>
  </si>
  <si>
    <t>长丰镇七甲村委会文昌国村</t>
  </si>
  <si>
    <t>曾春兰</t>
  </si>
  <si>
    <t>北大镇军田村委会鸡寮村</t>
  </si>
  <si>
    <t>杨仲芳</t>
  </si>
  <si>
    <r>
      <rPr>
        <sz val="9"/>
        <rFont val="Andale WT"/>
        <charset val="0"/>
      </rPr>
      <t>36</t>
    </r>
    <r>
      <rPr>
        <sz val="9"/>
        <rFont val="宋体"/>
        <charset val="0"/>
      </rPr>
      <t>个月</t>
    </r>
  </si>
  <si>
    <t>长丰镇黄加村委会横上村</t>
  </si>
  <si>
    <t>林亚群</t>
  </si>
  <si>
    <t>种植</t>
  </si>
  <si>
    <t>南桥镇桥南村委会下村</t>
  </si>
  <si>
    <t>2023-10-08</t>
  </si>
  <si>
    <t>农行万宁市支行</t>
  </si>
  <si>
    <t>吴忠进</t>
  </si>
  <si>
    <t>礼纪镇贡举村委会山园村</t>
  </si>
  <si>
    <t>2025-07-29</t>
  </si>
  <si>
    <t>刘康</t>
  </si>
  <si>
    <t>万城镇红光村委会南排村11队</t>
  </si>
  <si>
    <t>2025-07-28</t>
  </si>
  <si>
    <t>王乐文</t>
  </si>
  <si>
    <t>养殖</t>
  </si>
  <si>
    <t>和乐镇港上村委会东村</t>
  </si>
  <si>
    <t>2023-10-04</t>
  </si>
  <si>
    <t>黄家雄</t>
  </si>
  <si>
    <t>万城镇北坡村委会北坡村</t>
  </si>
  <si>
    <t>2023-10-09</t>
  </si>
  <si>
    <t>合  计</t>
  </si>
</sst>
</file>

<file path=xl/styles.xml><?xml version="1.0" encoding="utf-8"?>
<styleSheet xmlns="http://schemas.openxmlformats.org/spreadsheetml/2006/main">
  <numFmts count="9">
    <numFmt numFmtId="176" formatCode="yyyy/mm/dd"/>
    <numFmt numFmtId="177" formatCode="yyyy/m/d;@"/>
    <numFmt numFmtId="44" formatCode="_ &quot;￥&quot;* #,##0.00_ ;_ &quot;￥&quot;* \-#,##0.00_ ;_ &quot;￥&quot;* &quot;-&quot;??_ ;_ @_ "/>
    <numFmt numFmtId="178" formatCode="yyyy\-mm\-dd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9" formatCode="0.00_ "/>
    <numFmt numFmtId="180" formatCode="0_ "/>
  </numFmts>
  <fonts count="36">
    <font>
      <sz val="11"/>
      <color theme="1"/>
      <name val="宋体"/>
      <charset val="134"/>
      <scheme val="minor"/>
    </font>
    <font>
      <sz val="15"/>
      <name val="黑体"/>
      <charset val="134"/>
    </font>
    <font>
      <sz val="12"/>
      <name val="宋体"/>
      <charset val="134"/>
    </font>
    <font>
      <sz val="18"/>
      <name val="宋体"/>
      <charset val="134"/>
    </font>
    <font>
      <sz val="12"/>
      <name val="宋体"/>
      <charset val="134"/>
      <scheme val="minor"/>
    </font>
    <font>
      <sz val="12"/>
      <name val="黑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0"/>
      <name val="宋体"/>
      <charset val="134"/>
    </font>
    <font>
      <sz val="9"/>
      <name val="宋体"/>
      <charset val="134"/>
      <scheme val="minor"/>
    </font>
    <font>
      <sz val="9"/>
      <name val="Andale WT"/>
      <charset val="0"/>
    </font>
    <font>
      <sz val="9"/>
      <name val="宋体"/>
      <charset val="134"/>
      <scheme val="major"/>
    </font>
    <font>
      <sz val="8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9"/>
      <name val="Tahoma"/>
      <charset val="134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0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9"/>
      <name val="宋体"/>
      <charset val="0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4">
    <xf numFmtId="0" fontId="0" fillId="0" borderId="0">
      <alignment vertical="center"/>
    </xf>
    <xf numFmtId="0" fontId="22" fillId="0" borderId="0"/>
    <xf numFmtId="0" fontId="22" fillId="0" borderId="0"/>
    <xf numFmtId="0" fontId="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2" fillId="0" borderId="0"/>
    <xf numFmtId="0" fontId="16" fillId="0" borderId="0">
      <alignment vertical="center"/>
    </xf>
    <xf numFmtId="0" fontId="16" fillId="0" borderId="0">
      <alignment vertical="center"/>
    </xf>
    <xf numFmtId="0" fontId="22" fillId="0" borderId="0"/>
    <xf numFmtId="0" fontId="16" fillId="0" borderId="0">
      <alignment vertical="center"/>
    </xf>
    <xf numFmtId="0" fontId="22" fillId="0" borderId="0"/>
    <xf numFmtId="0" fontId="16" fillId="0" borderId="0">
      <alignment vertical="center"/>
    </xf>
    <xf numFmtId="0" fontId="16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6" fillId="0" borderId="0">
      <alignment vertical="center"/>
    </xf>
    <xf numFmtId="0" fontId="24" fillId="21" borderId="9" applyNumberFormat="0" applyAlignment="0" applyProtection="0">
      <alignment vertical="center"/>
    </xf>
    <xf numFmtId="0" fontId="26" fillId="28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5" fillId="26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2" fillId="0" borderId="0">
      <alignment vertical="top"/>
    </xf>
    <xf numFmtId="0" fontId="1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" fillId="0" borderId="0"/>
    <xf numFmtId="0" fontId="16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/>
    <xf numFmtId="0" fontId="20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6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33" fillId="21" borderId="13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33" borderId="13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179" fontId="6" fillId="0" borderId="1" xfId="0" applyNumberFormat="1" applyFont="1" applyFill="1" applyBorder="1" applyAlignment="1">
      <alignment horizontal="center" vertical="center" wrapText="1"/>
    </xf>
    <xf numFmtId="49" fontId="6" fillId="0" borderId="1" xfId="2" applyNumberFormat="1" applyFont="1" applyFill="1" applyBorder="1" applyAlignment="1">
      <alignment horizontal="center" vertical="center" wrapText="1"/>
    </xf>
    <xf numFmtId="179" fontId="6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9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179" fontId="7" fillId="0" borderId="1" xfId="0" applyNumberFormat="1" applyFont="1" applyFill="1" applyBorder="1" applyAlignment="1">
      <alignment horizontal="center" vertical="center"/>
    </xf>
    <xf numFmtId="179" fontId="7" fillId="2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179" fontId="7" fillId="0" borderId="1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9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180" fontId="8" fillId="0" borderId="1" xfId="0" applyNumberFormat="1" applyFont="1" applyFill="1" applyBorder="1" applyAlignment="1" applyProtection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179" fontId="0" fillId="0" borderId="1" xfId="0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10" fontId="6" fillId="0" borderId="1" xfId="78" applyNumberFormat="1" applyFont="1" applyFill="1" applyBorder="1" applyAlignment="1">
      <alignment horizontal="center" vertical="center" wrapText="1"/>
    </xf>
    <xf numFmtId="0" fontId="7" fillId="0" borderId="1" xfId="56" applyFont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/>
    </xf>
    <xf numFmtId="0" fontId="6" fillId="0" borderId="1" xfId="8" applyFont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49" fontId="6" fillId="0" borderId="1" xfId="9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 applyProtection="1">
      <alignment horizontal="center" vertical="center" wrapText="1"/>
    </xf>
    <xf numFmtId="179" fontId="8" fillId="0" borderId="1" xfId="0" applyNumberFormat="1" applyFont="1" applyFill="1" applyBorder="1" applyAlignment="1" applyProtection="1">
      <alignment horizontal="center" vertical="center" wrapText="1"/>
    </xf>
    <xf numFmtId="177" fontId="8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3" borderId="1" xfId="40" applyFont="1" applyFill="1" applyBorder="1" applyAlignment="1">
      <alignment horizontal="center" vertical="center" wrapText="1"/>
    </xf>
    <xf numFmtId="177" fontId="6" fillId="0" borderId="1" xfId="46" applyNumberFormat="1" applyFont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179" fontId="7" fillId="2" borderId="1" xfId="0" applyNumberFormat="1" applyFont="1" applyFill="1" applyBorder="1" applyAlignment="1">
      <alignment horizontal="center" vertical="center" wrapText="1"/>
    </xf>
    <xf numFmtId="0" fontId="6" fillId="0" borderId="1" xfId="7" applyFont="1" applyBorder="1" applyAlignment="1">
      <alignment horizontal="center" vertical="center" wrapText="1"/>
    </xf>
    <xf numFmtId="0" fontId="7" fillId="0" borderId="1" xfId="13" applyFont="1" applyBorder="1" applyAlignment="1">
      <alignment horizontal="center" vertical="center" wrapText="1"/>
    </xf>
    <xf numFmtId="177" fontId="7" fillId="2" borderId="1" xfId="0" applyNumberFormat="1" applyFont="1" applyFill="1" applyBorder="1" applyAlignment="1">
      <alignment horizontal="center" vertical="center" wrapText="1"/>
    </xf>
    <xf numFmtId="0" fontId="6" fillId="0" borderId="1" xfId="65" applyFont="1" applyBorder="1" applyAlignment="1">
      <alignment horizontal="center" vertical="center" wrapText="1"/>
    </xf>
    <xf numFmtId="0" fontId="6" fillId="3" borderId="1" xfId="65" applyFont="1" applyFill="1" applyBorder="1" applyAlignment="1">
      <alignment horizontal="center" vertical="center" wrapText="1"/>
    </xf>
    <xf numFmtId="177" fontId="6" fillId="2" borderId="1" xfId="0" applyNumberFormat="1" applyFont="1" applyFill="1" applyBorder="1" applyAlignment="1">
      <alignment horizontal="center" vertical="center" wrapText="1"/>
    </xf>
    <xf numFmtId="0" fontId="7" fillId="0" borderId="1" xfId="7" applyFont="1" applyFill="1" applyBorder="1" applyAlignment="1">
      <alignment horizontal="center" vertical="center" wrapText="1"/>
    </xf>
    <xf numFmtId="0" fontId="6" fillId="0" borderId="1" xfId="40" applyFont="1" applyFill="1" applyBorder="1" applyAlignment="1">
      <alignment horizontal="center" vertical="center" wrapText="1"/>
    </xf>
    <xf numFmtId="0" fontId="6" fillId="0" borderId="1" xfId="65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176" fontId="12" fillId="0" borderId="0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0" fontId="7" fillId="3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179" fontId="6" fillId="0" borderId="2" xfId="0" applyNumberFormat="1" applyFont="1" applyFill="1" applyBorder="1" applyAlignment="1">
      <alignment horizontal="center" vertical="center" wrapText="1"/>
    </xf>
    <xf numFmtId="179" fontId="6" fillId="0" borderId="3" xfId="0" applyNumberFormat="1" applyFont="1" applyFill="1" applyBorder="1" applyAlignment="1">
      <alignment horizontal="center" vertical="center" wrapText="1"/>
    </xf>
    <xf numFmtId="10" fontId="6" fillId="3" borderId="1" xfId="0" applyNumberFormat="1" applyFont="1" applyFill="1" applyBorder="1" applyAlignment="1">
      <alignment horizontal="center" vertical="center" wrapText="1"/>
    </xf>
    <xf numFmtId="0" fontId="6" fillId="0" borderId="1" xfId="9" applyNumberFormat="1" applyFont="1" applyFill="1" applyBorder="1" applyAlignment="1">
      <alignment horizontal="center" vertical="center" wrapText="1"/>
    </xf>
    <xf numFmtId="179" fontId="6" fillId="0" borderId="1" xfId="9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 applyProtection="1">
      <alignment horizontal="center" vertical="center" wrapText="1"/>
    </xf>
    <xf numFmtId="179" fontId="8" fillId="3" borderId="1" xfId="0" applyNumberFormat="1" applyFont="1" applyFill="1" applyBorder="1" applyAlignment="1" applyProtection="1">
      <alignment horizontal="center" vertical="center" wrapText="1"/>
    </xf>
    <xf numFmtId="179" fontId="0" fillId="0" borderId="1" xfId="0" applyNumberFormat="1" applyFont="1" applyFill="1" applyBorder="1" applyAlignment="1">
      <alignment horizontal="center" vertical="center"/>
    </xf>
    <xf numFmtId="177" fontId="13" fillId="0" borderId="0" xfId="0" applyNumberFormat="1" applyFont="1" applyFill="1" applyBorder="1" applyAlignment="1">
      <alignment horizontal="center" vertical="center"/>
    </xf>
    <xf numFmtId="177" fontId="13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177" fontId="6" fillId="3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79" fontId="6" fillId="2" borderId="1" xfId="0" applyNumberFormat="1" applyFont="1" applyFill="1" applyBorder="1" applyAlignment="1" quotePrefix="1">
      <alignment horizontal="center" vertical="center" wrapText="1"/>
    </xf>
    <xf numFmtId="179" fontId="7" fillId="2" borderId="1" xfId="0" applyNumberFormat="1" applyFont="1" applyFill="1" applyBorder="1" applyAlignment="1" quotePrefix="1">
      <alignment horizontal="center" vertical="center" wrapText="1"/>
    </xf>
    <xf numFmtId="179" fontId="6" fillId="0" borderId="1" xfId="0" applyNumberFormat="1" applyFont="1" applyFill="1" applyBorder="1" applyAlignment="1" quotePrefix="1">
      <alignment horizontal="center" vertical="center" wrapText="1"/>
    </xf>
  </cellXfs>
  <cellStyles count="94">
    <cellStyle name="常规" xfId="0" builtinId="0"/>
    <cellStyle name="常规_Sheet1_7" xfId="1"/>
    <cellStyle name="常规 12" xfId="2"/>
    <cellStyle name="常规_Sheet1_324" xfId="3"/>
    <cellStyle name="常规_Sheet1_131" xfId="4"/>
    <cellStyle name="常规_Sheet1_137" xfId="5"/>
    <cellStyle name="常规_Sheet1_142" xfId="6"/>
    <cellStyle name="常规_Sheet1_325" xfId="7"/>
    <cellStyle name="常规_Sheet1_326" xfId="8"/>
    <cellStyle name="常规_Sheet1" xfId="9"/>
    <cellStyle name="常规_Sheet1_107" xfId="10"/>
    <cellStyle name="常规_Sheet1_141" xfId="11"/>
    <cellStyle name="常规_Sheet1_136" xfId="12"/>
    <cellStyle name="常规_Sheet1_321" xfId="13"/>
    <cellStyle name="常规_Sheet1_4_修改过的表" xfId="14"/>
    <cellStyle name="常规_Sheet1_143" xfId="15"/>
    <cellStyle name="常规_Sheet1_138" xfId="16"/>
    <cellStyle name="常规_Sheet1_13" xfId="17"/>
    <cellStyle name="常规_Sheet1_183" xfId="18"/>
    <cellStyle name="常规_妇女贴息" xfId="19"/>
    <cellStyle name="常规_Sheet1_186" xfId="20"/>
    <cellStyle name="常规_Sheet1_194" xfId="21"/>
    <cellStyle name="60% - 强调文字颜色 6" xfId="22" builtinId="52"/>
    <cellStyle name="20% - 强调文字颜色 6" xfId="23" builtinId="50"/>
    <cellStyle name="常规_Sheet1_139" xfId="24"/>
    <cellStyle name="输出" xfId="25" builtinId="21"/>
    <cellStyle name="检查单元格" xfId="26" builtinId="23"/>
    <cellStyle name="常规_Sheet1_135" xfId="27"/>
    <cellStyle name="常规_Sheet1_140" xfId="28"/>
    <cellStyle name="差" xfId="29" builtinId="27"/>
    <cellStyle name="标题 1" xfId="30" builtinId="16"/>
    <cellStyle name="解释性文本" xfId="31" builtinId="53"/>
    <cellStyle name="标题 2" xfId="32" builtinId="17"/>
    <cellStyle name="40% - 强调文字颜色 5" xfId="33" builtinId="47"/>
    <cellStyle name="千位分隔[0]" xfId="34" builtinId="6"/>
    <cellStyle name="40% - 强调文字颜色 6" xfId="35" builtinId="51"/>
    <cellStyle name="超链接" xfId="36" builtinId="8"/>
    <cellStyle name="常规_Sheet1_110" xfId="37"/>
    <cellStyle name="强调文字颜色 5" xfId="38" builtinId="45"/>
    <cellStyle name="标题 3" xfId="39" builtinId="18"/>
    <cellStyle name="常规_Sheet1_1 2" xfId="40"/>
    <cellStyle name="常规_Sheet1_134" xfId="41"/>
    <cellStyle name="常规_2021.04.30_1" xfId="42"/>
    <cellStyle name="常规_Sheet1_109" xfId="43"/>
    <cellStyle name="汇总" xfId="44" builtinId="25"/>
    <cellStyle name="20% - 强调文字颜色 1" xfId="45" builtinId="30"/>
    <cellStyle name="常规_Sheet1_327" xfId="46"/>
    <cellStyle name="40% - 强调文字颜色 1" xfId="47" builtinId="31"/>
    <cellStyle name="强调文字颜色 6" xfId="48" builtinId="49"/>
    <cellStyle name="常规_Sheet1_28" xfId="49"/>
    <cellStyle name="常规_Sheet1_108" xfId="50"/>
    <cellStyle name="千位分隔" xfId="51" builtinId="3"/>
    <cellStyle name="标题" xfId="52" builtinId="15"/>
    <cellStyle name="常规_Sheet1_6" xfId="53"/>
    <cellStyle name="已访问的超链接" xfId="54" builtinId="9"/>
    <cellStyle name="40% - 强调文字颜色 4" xfId="55" builtinId="43"/>
    <cellStyle name="常规_Sheet1_318" xfId="56"/>
    <cellStyle name="常规_Sheet1_323" xfId="57"/>
    <cellStyle name="链接单元格" xfId="58" builtinId="24"/>
    <cellStyle name="标题 4" xfId="59" builtinId="19"/>
    <cellStyle name="20% - 强调文字颜色 2" xfId="60" builtinId="34"/>
    <cellStyle name="常规 10" xfId="61"/>
    <cellStyle name="货币[0]" xfId="62" builtinId="7"/>
    <cellStyle name="警告文本" xfId="63" builtinId="11"/>
    <cellStyle name="常规_Sheet1 2" xfId="64"/>
    <cellStyle name="常规_Sheet1_328" xfId="65"/>
    <cellStyle name="40% - 强调文字颜色 2" xfId="66" builtinId="35"/>
    <cellStyle name="注释" xfId="67" builtinId="10"/>
    <cellStyle name="60% - 强调文字颜色 3" xfId="68" builtinId="40"/>
    <cellStyle name="常规_2021.04.30" xfId="69"/>
    <cellStyle name="好" xfId="70" builtinId="26"/>
    <cellStyle name="常规_Sheet1_123" xfId="71"/>
    <cellStyle name="20% - 强调文字颜色 5" xfId="72" builtinId="46"/>
    <cellStyle name="适中" xfId="73" builtinId="28"/>
    <cellStyle name="计算" xfId="74" builtinId="22"/>
    <cellStyle name="强调文字颜色 1" xfId="75" builtinId="29"/>
    <cellStyle name="60% - 强调文字颜色 4" xfId="76" builtinId="44"/>
    <cellStyle name="60% - 强调文字颜色 1" xfId="77" builtinId="32"/>
    <cellStyle name="常规_Sheet1_9" xfId="78"/>
    <cellStyle name="常规_Sheet1_102" xfId="79"/>
    <cellStyle name="强调文字颜色 2" xfId="80" builtinId="33"/>
    <cellStyle name="60% - 强调文字颜色 5" xfId="81" builtinId="48"/>
    <cellStyle name="百分比" xfId="82" builtinId="5"/>
    <cellStyle name="60% - 强调文字颜色 2" xfId="83" builtinId="36"/>
    <cellStyle name="常规_Sheet1_103" xfId="84"/>
    <cellStyle name="货币" xfId="85" builtinId="4"/>
    <cellStyle name="强调文字颜色 3" xfId="86" builtinId="37"/>
    <cellStyle name="20% - 强调文字颜色 3" xfId="87" builtinId="38"/>
    <cellStyle name="常规_Sheet1_329" xfId="88"/>
    <cellStyle name="输入" xfId="89" builtinId="20"/>
    <cellStyle name="40% - 强调文字颜色 3" xfId="90" builtinId="39"/>
    <cellStyle name="常规_Sheet1_104" xfId="91"/>
    <cellStyle name="强调文字颜色 4" xfId="92" builtinId="41"/>
    <cellStyle name="20% - 强调文字颜色 4" xfId="93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10</xdr:col>
      <xdr:colOff>0</xdr:colOff>
      <xdr:row>61</xdr:row>
      <xdr:rowOff>0</xdr:rowOff>
    </xdr:from>
    <xdr:to>
      <xdr:col>10</xdr:col>
      <xdr:colOff>10160</xdr:colOff>
      <xdr:row>61</xdr:row>
      <xdr:rowOff>10160</xdr:rowOff>
    </xdr:to>
    <xdr:sp>
      <xdr:nvSpPr>
        <xdr:cNvPr id="2" name="矩形 1"/>
        <xdr:cNvSpPr>
          <a:spLocks noChangeAspect="1"/>
        </xdr:cNvSpPr>
      </xdr:nvSpPr>
      <xdr:spPr>
        <a:xfrm>
          <a:off x="6912610" y="279908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61</xdr:row>
      <xdr:rowOff>0</xdr:rowOff>
    </xdr:from>
    <xdr:to>
      <xdr:col>10</xdr:col>
      <xdr:colOff>10160</xdr:colOff>
      <xdr:row>61</xdr:row>
      <xdr:rowOff>11430</xdr:rowOff>
    </xdr:to>
    <xdr:sp>
      <xdr:nvSpPr>
        <xdr:cNvPr id="3" name="矩形 1"/>
        <xdr:cNvSpPr>
          <a:spLocks noChangeAspect="1"/>
        </xdr:cNvSpPr>
      </xdr:nvSpPr>
      <xdr:spPr>
        <a:xfrm>
          <a:off x="6912610" y="27990800"/>
          <a:ext cx="1016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61</xdr:row>
      <xdr:rowOff>0</xdr:rowOff>
    </xdr:from>
    <xdr:to>
      <xdr:col>10</xdr:col>
      <xdr:colOff>10160</xdr:colOff>
      <xdr:row>61</xdr:row>
      <xdr:rowOff>10160</xdr:rowOff>
    </xdr:to>
    <xdr:sp>
      <xdr:nvSpPr>
        <xdr:cNvPr id="4" name="矩形 1"/>
        <xdr:cNvSpPr>
          <a:spLocks noChangeAspect="1"/>
        </xdr:cNvSpPr>
      </xdr:nvSpPr>
      <xdr:spPr>
        <a:xfrm>
          <a:off x="6912610" y="279908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61</xdr:row>
      <xdr:rowOff>0</xdr:rowOff>
    </xdr:from>
    <xdr:to>
      <xdr:col>10</xdr:col>
      <xdr:colOff>10160</xdr:colOff>
      <xdr:row>61</xdr:row>
      <xdr:rowOff>10160</xdr:rowOff>
    </xdr:to>
    <xdr:sp>
      <xdr:nvSpPr>
        <xdr:cNvPr id="5" name="矩形 1"/>
        <xdr:cNvSpPr>
          <a:spLocks noChangeAspect="1"/>
        </xdr:cNvSpPr>
      </xdr:nvSpPr>
      <xdr:spPr>
        <a:xfrm>
          <a:off x="6912610" y="279908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61</xdr:row>
      <xdr:rowOff>0</xdr:rowOff>
    </xdr:from>
    <xdr:to>
      <xdr:col>10</xdr:col>
      <xdr:colOff>10160</xdr:colOff>
      <xdr:row>61</xdr:row>
      <xdr:rowOff>10160</xdr:rowOff>
    </xdr:to>
    <xdr:sp>
      <xdr:nvSpPr>
        <xdr:cNvPr id="6" name="矩形 1"/>
        <xdr:cNvSpPr>
          <a:spLocks noChangeAspect="1"/>
        </xdr:cNvSpPr>
      </xdr:nvSpPr>
      <xdr:spPr>
        <a:xfrm>
          <a:off x="6912610" y="279908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61</xdr:row>
      <xdr:rowOff>0</xdr:rowOff>
    </xdr:from>
    <xdr:to>
      <xdr:col>13</xdr:col>
      <xdr:colOff>10160</xdr:colOff>
      <xdr:row>61</xdr:row>
      <xdr:rowOff>10160</xdr:rowOff>
    </xdr:to>
    <xdr:sp>
      <xdr:nvSpPr>
        <xdr:cNvPr id="7" name="矩形 5"/>
        <xdr:cNvSpPr>
          <a:spLocks noChangeAspect="1"/>
        </xdr:cNvSpPr>
      </xdr:nvSpPr>
      <xdr:spPr>
        <a:xfrm>
          <a:off x="8874125" y="279908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61</xdr:row>
      <xdr:rowOff>0</xdr:rowOff>
    </xdr:from>
    <xdr:to>
      <xdr:col>10</xdr:col>
      <xdr:colOff>10160</xdr:colOff>
      <xdr:row>61</xdr:row>
      <xdr:rowOff>9525</xdr:rowOff>
    </xdr:to>
    <xdr:sp>
      <xdr:nvSpPr>
        <xdr:cNvPr id="8" name="矩形 1"/>
        <xdr:cNvSpPr>
          <a:spLocks noChangeAspect="1"/>
        </xdr:cNvSpPr>
      </xdr:nvSpPr>
      <xdr:spPr>
        <a:xfrm>
          <a:off x="6912610" y="27990800"/>
          <a:ext cx="101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61</xdr:row>
      <xdr:rowOff>0</xdr:rowOff>
    </xdr:from>
    <xdr:to>
      <xdr:col>10</xdr:col>
      <xdr:colOff>10160</xdr:colOff>
      <xdr:row>61</xdr:row>
      <xdr:rowOff>10160</xdr:rowOff>
    </xdr:to>
    <xdr:sp>
      <xdr:nvSpPr>
        <xdr:cNvPr id="9" name="矩形 1"/>
        <xdr:cNvSpPr>
          <a:spLocks noChangeAspect="1"/>
        </xdr:cNvSpPr>
      </xdr:nvSpPr>
      <xdr:spPr>
        <a:xfrm>
          <a:off x="6912610" y="279908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61</xdr:row>
      <xdr:rowOff>0</xdr:rowOff>
    </xdr:from>
    <xdr:to>
      <xdr:col>10</xdr:col>
      <xdr:colOff>10160</xdr:colOff>
      <xdr:row>61</xdr:row>
      <xdr:rowOff>10160</xdr:rowOff>
    </xdr:to>
    <xdr:sp>
      <xdr:nvSpPr>
        <xdr:cNvPr id="10" name="矩形 1"/>
        <xdr:cNvSpPr>
          <a:spLocks noChangeAspect="1"/>
        </xdr:cNvSpPr>
      </xdr:nvSpPr>
      <xdr:spPr>
        <a:xfrm>
          <a:off x="6912610" y="279908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61</xdr:row>
      <xdr:rowOff>0</xdr:rowOff>
    </xdr:from>
    <xdr:to>
      <xdr:col>13</xdr:col>
      <xdr:colOff>10160</xdr:colOff>
      <xdr:row>61</xdr:row>
      <xdr:rowOff>10160</xdr:rowOff>
    </xdr:to>
    <xdr:sp>
      <xdr:nvSpPr>
        <xdr:cNvPr id="11" name="矩形 5"/>
        <xdr:cNvSpPr>
          <a:spLocks noChangeAspect="1"/>
        </xdr:cNvSpPr>
      </xdr:nvSpPr>
      <xdr:spPr>
        <a:xfrm>
          <a:off x="8874125" y="279908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61</xdr:row>
      <xdr:rowOff>0</xdr:rowOff>
    </xdr:from>
    <xdr:to>
      <xdr:col>13</xdr:col>
      <xdr:colOff>10160</xdr:colOff>
      <xdr:row>61</xdr:row>
      <xdr:rowOff>10160</xdr:rowOff>
    </xdr:to>
    <xdr:sp>
      <xdr:nvSpPr>
        <xdr:cNvPr id="12" name="矩形 5"/>
        <xdr:cNvSpPr>
          <a:spLocks noChangeAspect="1"/>
        </xdr:cNvSpPr>
      </xdr:nvSpPr>
      <xdr:spPr>
        <a:xfrm>
          <a:off x="8874125" y="279908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10160</xdr:colOff>
      <xdr:row>61</xdr:row>
      <xdr:rowOff>8890</xdr:rowOff>
    </xdr:to>
    <xdr:sp>
      <xdr:nvSpPr>
        <xdr:cNvPr id="13" name="矩形 1"/>
        <xdr:cNvSpPr>
          <a:spLocks noChangeAspect="1"/>
        </xdr:cNvSpPr>
      </xdr:nvSpPr>
      <xdr:spPr>
        <a:xfrm>
          <a:off x="9454515" y="27990800"/>
          <a:ext cx="101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10160</xdr:colOff>
      <xdr:row>61</xdr:row>
      <xdr:rowOff>8890</xdr:rowOff>
    </xdr:to>
    <xdr:sp>
      <xdr:nvSpPr>
        <xdr:cNvPr id="14" name="矩形 1"/>
        <xdr:cNvSpPr>
          <a:spLocks noChangeAspect="1"/>
        </xdr:cNvSpPr>
      </xdr:nvSpPr>
      <xdr:spPr>
        <a:xfrm>
          <a:off x="9454515" y="27990800"/>
          <a:ext cx="101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61</xdr:row>
      <xdr:rowOff>0</xdr:rowOff>
    </xdr:from>
    <xdr:to>
      <xdr:col>11</xdr:col>
      <xdr:colOff>10160</xdr:colOff>
      <xdr:row>61</xdr:row>
      <xdr:rowOff>10160</xdr:rowOff>
    </xdr:to>
    <xdr:sp>
      <xdr:nvSpPr>
        <xdr:cNvPr id="15" name="矩形 1"/>
        <xdr:cNvSpPr>
          <a:spLocks noChangeAspect="1"/>
        </xdr:cNvSpPr>
      </xdr:nvSpPr>
      <xdr:spPr>
        <a:xfrm>
          <a:off x="7626985" y="279908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61</xdr:row>
      <xdr:rowOff>0</xdr:rowOff>
    </xdr:from>
    <xdr:to>
      <xdr:col>11</xdr:col>
      <xdr:colOff>10160</xdr:colOff>
      <xdr:row>61</xdr:row>
      <xdr:rowOff>11430</xdr:rowOff>
    </xdr:to>
    <xdr:sp>
      <xdr:nvSpPr>
        <xdr:cNvPr id="16" name="矩形 1"/>
        <xdr:cNvSpPr>
          <a:spLocks noChangeAspect="1"/>
        </xdr:cNvSpPr>
      </xdr:nvSpPr>
      <xdr:spPr>
        <a:xfrm>
          <a:off x="7626985" y="27990800"/>
          <a:ext cx="1016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61</xdr:row>
      <xdr:rowOff>0</xdr:rowOff>
    </xdr:from>
    <xdr:to>
      <xdr:col>11</xdr:col>
      <xdr:colOff>10160</xdr:colOff>
      <xdr:row>61</xdr:row>
      <xdr:rowOff>10160</xdr:rowOff>
    </xdr:to>
    <xdr:sp>
      <xdr:nvSpPr>
        <xdr:cNvPr id="17" name="矩形 1"/>
        <xdr:cNvSpPr>
          <a:spLocks noChangeAspect="1"/>
        </xdr:cNvSpPr>
      </xdr:nvSpPr>
      <xdr:spPr>
        <a:xfrm>
          <a:off x="7626985" y="279908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61</xdr:row>
      <xdr:rowOff>0</xdr:rowOff>
    </xdr:from>
    <xdr:to>
      <xdr:col>11</xdr:col>
      <xdr:colOff>10160</xdr:colOff>
      <xdr:row>61</xdr:row>
      <xdr:rowOff>10160</xdr:rowOff>
    </xdr:to>
    <xdr:sp>
      <xdr:nvSpPr>
        <xdr:cNvPr id="18" name="矩形 1"/>
        <xdr:cNvSpPr>
          <a:spLocks noChangeAspect="1"/>
        </xdr:cNvSpPr>
      </xdr:nvSpPr>
      <xdr:spPr>
        <a:xfrm>
          <a:off x="7626985" y="279908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61</xdr:row>
      <xdr:rowOff>0</xdr:rowOff>
    </xdr:from>
    <xdr:to>
      <xdr:col>11</xdr:col>
      <xdr:colOff>10160</xdr:colOff>
      <xdr:row>61</xdr:row>
      <xdr:rowOff>10160</xdr:rowOff>
    </xdr:to>
    <xdr:sp>
      <xdr:nvSpPr>
        <xdr:cNvPr id="19" name="矩形 1"/>
        <xdr:cNvSpPr>
          <a:spLocks noChangeAspect="1"/>
        </xdr:cNvSpPr>
      </xdr:nvSpPr>
      <xdr:spPr>
        <a:xfrm>
          <a:off x="7626985" y="279908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61</xdr:row>
      <xdr:rowOff>0</xdr:rowOff>
    </xdr:from>
    <xdr:to>
      <xdr:col>11</xdr:col>
      <xdr:colOff>10160</xdr:colOff>
      <xdr:row>61</xdr:row>
      <xdr:rowOff>9525</xdr:rowOff>
    </xdr:to>
    <xdr:sp>
      <xdr:nvSpPr>
        <xdr:cNvPr id="20" name="矩形 1"/>
        <xdr:cNvSpPr>
          <a:spLocks noChangeAspect="1"/>
        </xdr:cNvSpPr>
      </xdr:nvSpPr>
      <xdr:spPr>
        <a:xfrm>
          <a:off x="7626985" y="27990800"/>
          <a:ext cx="101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61</xdr:row>
      <xdr:rowOff>0</xdr:rowOff>
    </xdr:from>
    <xdr:to>
      <xdr:col>11</xdr:col>
      <xdr:colOff>10160</xdr:colOff>
      <xdr:row>61</xdr:row>
      <xdr:rowOff>10160</xdr:rowOff>
    </xdr:to>
    <xdr:sp>
      <xdr:nvSpPr>
        <xdr:cNvPr id="21" name="矩形 1"/>
        <xdr:cNvSpPr>
          <a:spLocks noChangeAspect="1"/>
        </xdr:cNvSpPr>
      </xdr:nvSpPr>
      <xdr:spPr>
        <a:xfrm>
          <a:off x="7626985" y="279908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61</xdr:row>
      <xdr:rowOff>0</xdr:rowOff>
    </xdr:from>
    <xdr:to>
      <xdr:col>11</xdr:col>
      <xdr:colOff>10160</xdr:colOff>
      <xdr:row>61</xdr:row>
      <xdr:rowOff>10160</xdr:rowOff>
    </xdr:to>
    <xdr:sp>
      <xdr:nvSpPr>
        <xdr:cNvPr id="22" name="矩形 1"/>
        <xdr:cNvSpPr>
          <a:spLocks noChangeAspect="1"/>
        </xdr:cNvSpPr>
      </xdr:nvSpPr>
      <xdr:spPr>
        <a:xfrm>
          <a:off x="7626985" y="279908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61</xdr:row>
      <xdr:rowOff>0</xdr:rowOff>
    </xdr:from>
    <xdr:to>
      <xdr:col>10</xdr:col>
      <xdr:colOff>10160</xdr:colOff>
      <xdr:row>61</xdr:row>
      <xdr:rowOff>10160</xdr:rowOff>
    </xdr:to>
    <xdr:sp>
      <xdr:nvSpPr>
        <xdr:cNvPr id="23" name="矩形 22"/>
        <xdr:cNvSpPr>
          <a:spLocks noChangeAspect="1"/>
        </xdr:cNvSpPr>
      </xdr:nvSpPr>
      <xdr:spPr>
        <a:xfrm>
          <a:off x="6912610" y="279908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61</xdr:row>
      <xdr:rowOff>0</xdr:rowOff>
    </xdr:from>
    <xdr:to>
      <xdr:col>10</xdr:col>
      <xdr:colOff>10160</xdr:colOff>
      <xdr:row>61</xdr:row>
      <xdr:rowOff>11430</xdr:rowOff>
    </xdr:to>
    <xdr:sp>
      <xdr:nvSpPr>
        <xdr:cNvPr id="24" name="矩形 1"/>
        <xdr:cNvSpPr>
          <a:spLocks noChangeAspect="1"/>
        </xdr:cNvSpPr>
      </xdr:nvSpPr>
      <xdr:spPr>
        <a:xfrm>
          <a:off x="6912610" y="27990800"/>
          <a:ext cx="1016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61</xdr:row>
      <xdr:rowOff>0</xdr:rowOff>
    </xdr:from>
    <xdr:to>
      <xdr:col>10</xdr:col>
      <xdr:colOff>10160</xdr:colOff>
      <xdr:row>61</xdr:row>
      <xdr:rowOff>10160</xdr:rowOff>
    </xdr:to>
    <xdr:sp>
      <xdr:nvSpPr>
        <xdr:cNvPr id="25" name="矩形 1"/>
        <xdr:cNvSpPr>
          <a:spLocks noChangeAspect="1"/>
        </xdr:cNvSpPr>
      </xdr:nvSpPr>
      <xdr:spPr>
        <a:xfrm>
          <a:off x="6912610" y="279908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61</xdr:row>
      <xdr:rowOff>0</xdr:rowOff>
    </xdr:from>
    <xdr:to>
      <xdr:col>10</xdr:col>
      <xdr:colOff>10160</xdr:colOff>
      <xdr:row>61</xdr:row>
      <xdr:rowOff>10160</xdr:rowOff>
    </xdr:to>
    <xdr:sp>
      <xdr:nvSpPr>
        <xdr:cNvPr id="26" name="矩形 1"/>
        <xdr:cNvSpPr>
          <a:spLocks noChangeAspect="1"/>
        </xdr:cNvSpPr>
      </xdr:nvSpPr>
      <xdr:spPr>
        <a:xfrm>
          <a:off x="6912610" y="279908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61</xdr:row>
      <xdr:rowOff>0</xdr:rowOff>
    </xdr:from>
    <xdr:to>
      <xdr:col>10</xdr:col>
      <xdr:colOff>10160</xdr:colOff>
      <xdr:row>61</xdr:row>
      <xdr:rowOff>10160</xdr:rowOff>
    </xdr:to>
    <xdr:sp>
      <xdr:nvSpPr>
        <xdr:cNvPr id="27" name="矩形 1"/>
        <xdr:cNvSpPr>
          <a:spLocks noChangeAspect="1"/>
        </xdr:cNvSpPr>
      </xdr:nvSpPr>
      <xdr:spPr>
        <a:xfrm>
          <a:off x="6912610" y="279908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61</xdr:row>
      <xdr:rowOff>0</xdr:rowOff>
    </xdr:from>
    <xdr:to>
      <xdr:col>13</xdr:col>
      <xdr:colOff>10160</xdr:colOff>
      <xdr:row>61</xdr:row>
      <xdr:rowOff>10160</xdr:rowOff>
    </xdr:to>
    <xdr:sp>
      <xdr:nvSpPr>
        <xdr:cNvPr id="28" name="矩形 5"/>
        <xdr:cNvSpPr>
          <a:spLocks noChangeAspect="1"/>
        </xdr:cNvSpPr>
      </xdr:nvSpPr>
      <xdr:spPr>
        <a:xfrm>
          <a:off x="8874125" y="279908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61</xdr:row>
      <xdr:rowOff>0</xdr:rowOff>
    </xdr:from>
    <xdr:to>
      <xdr:col>10</xdr:col>
      <xdr:colOff>10160</xdr:colOff>
      <xdr:row>61</xdr:row>
      <xdr:rowOff>9525</xdr:rowOff>
    </xdr:to>
    <xdr:sp>
      <xdr:nvSpPr>
        <xdr:cNvPr id="29" name="矩形 1"/>
        <xdr:cNvSpPr>
          <a:spLocks noChangeAspect="1"/>
        </xdr:cNvSpPr>
      </xdr:nvSpPr>
      <xdr:spPr>
        <a:xfrm>
          <a:off x="6912610" y="27990800"/>
          <a:ext cx="101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61</xdr:row>
      <xdr:rowOff>0</xdr:rowOff>
    </xdr:from>
    <xdr:to>
      <xdr:col>10</xdr:col>
      <xdr:colOff>10160</xdr:colOff>
      <xdr:row>61</xdr:row>
      <xdr:rowOff>10160</xdr:rowOff>
    </xdr:to>
    <xdr:sp>
      <xdr:nvSpPr>
        <xdr:cNvPr id="30" name="矩形 1"/>
        <xdr:cNvSpPr>
          <a:spLocks noChangeAspect="1"/>
        </xdr:cNvSpPr>
      </xdr:nvSpPr>
      <xdr:spPr>
        <a:xfrm>
          <a:off x="6912610" y="279908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61</xdr:row>
      <xdr:rowOff>0</xdr:rowOff>
    </xdr:from>
    <xdr:to>
      <xdr:col>10</xdr:col>
      <xdr:colOff>10160</xdr:colOff>
      <xdr:row>61</xdr:row>
      <xdr:rowOff>10160</xdr:rowOff>
    </xdr:to>
    <xdr:sp>
      <xdr:nvSpPr>
        <xdr:cNvPr id="31" name="矩形 1"/>
        <xdr:cNvSpPr>
          <a:spLocks noChangeAspect="1"/>
        </xdr:cNvSpPr>
      </xdr:nvSpPr>
      <xdr:spPr>
        <a:xfrm>
          <a:off x="6912610" y="279908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61</xdr:row>
      <xdr:rowOff>0</xdr:rowOff>
    </xdr:from>
    <xdr:to>
      <xdr:col>13</xdr:col>
      <xdr:colOff>10160</xdr:colOff>
      <xdr:row>61</xdr:row>
      <xdr:rowOff>10160</xdr:rowOff>
    </xdr:to>
    <xdr:sp>
      <xdr:nvSpPr>
        <xdr:cNvPr id="32" name="矩形 5"/>
        <xdr:cNvSpPr>
          <a:spLocks noChangeAspect="1"/>
        </xdr:cNvSpPr>
      </xdr:nvSpPr>
      <xdr:spPr>
        <a:xfrm>
          <a:off x="8874125" y="279908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61</xdr:row>
      <xdr:rowOff>0</xdr:rowOff>
    </xdr:from>
    <xdr:to>
      <xdr:col>13</xdr:col>
      <xdr:colOff>10160</xdr:colOff>
      <xdr:row>61</xdr:row>
      <xdr:rowOff>10160</xdr:rowOff>
    </xdr:to>
    <xdr:sp>
      <xdr:nvSpPr>
        <xdr:cNvPr id="33" name="矩形 5"/>
        <xdr:cNvSpPr>
          <a:spLocks noChangeAspect="1"/>
        </xdr:cNvSpPr>
      </xdr:nvSpPr>
      <xdr:spPr>
        <a:xfrm>
          <a:off x="8874125" y="279908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10160</xdr:colOff>
      <xdr:row>61</xdr:row>
      <xdr:rowOff>8890</xdr:rowOff>
    </xdr:to>
    <xdr:sp>
      <xdr:nvSpPr>
        <xdr:cNvPr id="34" name="矩形 1"/>
        <xdr:cNvSpPr>
          <a:spLocks noChangeAspect="1"/>
        </xdr:cNvSpPr>
      </xdr:nvSpPr>
      <xdr:spPr>
        <a:xfrm>
          <a:off x="9454515" y="27990800"/>
          <a:ext cx="101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10160</xdr:colOff>
      <xdr:row>61</xdr:row>
      <xdr:rowOff>8890</xdr:rowOff>
    </xdr:to>
    <xdr:sp>
      <xdr:nvSpPr>
        <xdr:cNvPr id="35" name="矩形 1"/>
        <xdr:cNvSpPr>
          <a:spLocks noChangeAspect="1"/>
        </xdr:cNvSpPr>
      </xdr:nvSpPr>
      <xdr:spPr>
        <a:xfrm>
          <a:off x="9454515" y="27990800"/>
          <a:ext cx="101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61</xdr:row>
      <xdr:rowOff>0</xdr:rowOff>
    </xdr:from>
    <xdr:to>
      <xdr:col>11</xdr:col>
      <xdr:colOff>10160</xdr:colOff>
      <xdr:row>61</xdr:row>
      <xdr:rowOff>10160</xdr:rowOff>
    </xdr:to>
    <xdr:sp>
      <xdr:nvSpPr>
        <xdr:cNvPr id="36" name="矩形 1"/>
        <xdr:cNvSpPr>
          <a:spLocks noChangeAspect="1"/>
        </xdr:cNvSpPr>
      </xdr:nvSpPr>
      <xdr:spPr>
        <a:xfrm>
          <a:off x="7626985" y="279908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61</xdr:row>
      <xdr:rowOff>0</xdr:rowOff>
    </xdr:from>
    <xdr:to>
      <xdr:col>11</xdr:col>
      <xdr:colOff>10160</xdr:colOff>
      <xdr:row>61</xdr:row>
      <xdr:rowOff>11430</xdr:rowOff>
    </xdr:to>
    <xdr:sp>
      <xdr:nvSpPr>
        <xdr:cNvPr id="37" name="矩形 1"/>
        <xdr:cNvSpPr>
          <a:spLocks noChangeAspect="1"/>
        </xdr:cNvSpPr>
      </xdr:nvSpPr>
      <xdr:spPr>
        <a:xfrm>
          <a:off x="7626985" y="27990800"/>
          <a:ext cx="1016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61</xdr:row>
      <xdr:rowOff>0</xdr:rowOff>
    </xdr:from>
    <xdr:to>
      <xdr:col>11</xdr:col>
      <xdr:colOff>10160</xdr:colOff>
      <xdr:row>61</xdr:row>
      <xdr:rowOff>10160</xdr:rowOff>
    </xdr:to>
    <xdr:sp>
      <xdr:nvSpPr>
        <xdr:cNvPr id="38" name="矩形 1"/>
        <xdr:cNvSpPr>
          <a:spLocks noChangeAspect="1"/>
        </xdr:cNvSpPr>
      </xdr:nvSpPr>
      <xdr:spPr>
        <a:xfrm>
          <a:off x="7626985" y="279908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61</xdr:row>
      <xdr:rowOff>0</xdr:rowOff>
    </xdr:from>
    <xdr:to>
      <xdr:col>11</xdr:col>
      <xdr:colOff>10160</xdr:colOff>
      <xdr:row>61</xdr:row>
      <xdr:rowOff>10160</xdr:rowOff>
    </xdr:to>
    <xdr:sp>
      <xdr:nvSpPr>
        <xdr:cNvPr id="39" name="矩形 1"/>
        <xdr:cNvSpPr>
          <a:spLocks noChangeAspect="1"/>
        </xdr:cNvSpPr>
      </xdr:nvSpPr>
      <xdr:spPr>
        <a:xfrm>
          <a:off x="7626985" y="279908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61</xdr:row>
      <xdr:rowOff>0</xdr:rowOff>
    </xdr:from>
    <xdr:to>
      <xdr:col>11</xdr:col>
      <xdr:colOff>10160</xdr:colOff>
      <xdr:row>61</xdr:row>
      <xdr:rowOff>10160</xdr:rowOff>
    </xdr:to>
    <xdr:sp>
      <xdr:nvSpPr>
        <xdr:cNvPr id="40" name="矩形 1"/>
        <xdr:cNvSpPr>
          <a:spLocks noChangeAspect="1"/>
        </xdr:cNvSpPr>
      </xdr:nvSpPr>
      <xdr:spPr>
        <a:xfrm>
          <a:off x="7626985" y="279908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61</xdr:row>
      <xdr:rowOff>0</xdr:rowOff>
    </xdr:from>
    <xdr:to>
      <xdr:col>11</xdr:col>
      <xdr:colOff>10160</xdr:colOff>
      <xdr:row>61</xdr:row>
      <xdr:rowOff>9525</xdr:rowOff>
    </xdr:to>
    <xdr:sp>
      <xdr:nvSpPr>
        <xdr:cNvPr id="41" name="矩形 1"/>
        <xdr:cNvSpPr>
          <a:spLocks noChangeAspect="1"/>
        </xdr:cNvSpPr>
      </xdr:nvSpPr>
      <xdr:spPr>
        <a:xfrm>
          <a:off x="7626985" y="27990800"/>
          <a:ext cx="101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61</xdr:row>
      <xdr:rowOff>0</xdr:rowOff>
    </xdr:from>
    <xdr:to>
      <xdr:col>11</xdr:col>
      <xdr:colOff>10160</xdr:colOff>
      <xdr:row>61</xdr:row>
      <xdr:rowOff>10160</xdr:rowOff>
    </xdr:to>
    <xdr:sp>
      <xdr:nvSpPr>
        <xdr:cNvPr id="42" name="矩形 1"/>
        <xdr:cNvSpPr>
          <a:spLocks noChangeAspect="1"/>
        </xdr:cNvSpPr>
      </xdr:nvSpPr>
      <xdr:spPr>
        <a:xfrm>
          <a:off x="7626985" y="279908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61</xdr:row>
      <xdr:rowOff>0</xdr:rowOff>
    </xdr:from>
    <xdr:to>
      <xdr:col>11</xdr:col>
      <xdr:colOff>10160</xdr:colOff>
      <xdr:row>61</xdr:row>
      <xdr:rowOff>10160</xdr:rowOff>
    </xdr:to>
    <xdr:sp>
      <xdr:nvSpPr>
        <xdr:cNvPr id="43" name="矩形 1"/>
        <xdr:cNvSpPr>
          <a:spLocks noChangeAspect="1"/>
        </xdr:cNvSpPr>
      </xdr:nvSpPr>
      <xdr:spPr>
        <a:xfrm>
          <a:off x="7626985" y="279908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10160</xdr:colOff>
      <xdr:row>8</xdr:row>
      <xdr:rowOff>10160</xdr:rowOff>
    </xdr:to>
    <xdr:sp>
      <xdr:nvSpPr>
        <xdr:cNvPr id="44" name="矩形 43"/>
        <xdr:cNvSpPr>
          <a:spLocks noChangeAspect="1"/>
        </xdr:cNvSpPr>
      </xdr:nvSpPr>
      <xdr:spPr>
        <a:xfrm>
          <a:off x="6912610" y="38862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10160</xdr:colOff>
      <xdr:row>8</xdr:row>
      <xdr:rowOff>11430</xdr:rowOff>
    </xdr:to>
    <xdr:sp>
      <xdr:nvSpPr>
        <xdr:cNvPr id="45" name="矩形 1"/>
        <xdr:cNvSpPr>
          <a:spLocks noChangeAspect="1"/>
        </xdr:cNvSpPr>
      </xdr:nvSpPr>
      <xdr:spPr>
        <a:xfrm>
          <a:off x="6912610" y="3886200"/>
          <a:ext cx="1016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10160</xdr:colOff>
      <xdr:row>8</xdr:row>
      <xdr:rowOff>10160</xdr:rowOff>
    </xdr:to>
    <xdr:sp>
      <xdr:nvSpPr>
        <xdr:cNvPr id="46" name="矩形 1"/>
        <xdr:cNvSpPr>
          <a:spLocks noChangeAspect="1"/>
        </xdr:cNvSpPr>
      </xdr:nvSpPr>
      <xdr:spPr>
        <a:xfrm>
          <a:off x="6912610" y="38862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10160</xdr:colOff>
      <xdr:row>8</xdr:row>
      <xdr:rowOff>10160</xdr:rowOff>
    </xdr:to>
    <xdr:sp>
      <xdr:nvSpPr>
        <xdr:cNvPr id="47" name="矩形 1"/>
        <xdr:cNvSpPr>
          <a:spLocks noChangeAspect="1"/>
        </xdr:cNvSpPr>
      </xdr:nvSpPr>
      <xdr:spPr>
        <a:xfrm>
          <a:off x="6912610" y="38862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10160</xdr:colOff>
      <xdr:row>8</xdr:row>
      <xdr:rowOff>10160</xdr:rowOff>
    </xdr:to>
    <xdr:sp>
      <xdr:nvSpPr>
        <xdr:cNvPr id="48" name="矩形 1"/>
        <xdr:cNvSpPr>
          <a:spLocks noChangeAspect="1"/>
        </xdr:cNvSpPr>
      </xdr:nvSpPr>
      <xdr:spPr>
        <a:xfrm>
          <a:off x="6912610" y="38862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8</xdr:row>
      <xdr:rowOff>0</xdr:rowOff>
    </xdr:from>
    <xdr:to>
      <xdr:col>13</xdr:col>
      <xdr:colOff>10160</xdr:colOff>
      <xdr:row>8</xdr:row>
      <xdr:rowOff>10160</xdr:rowOff>
    </xdr:to>
    <xdr:sp>
      <xdr:nvSpPr>
        <xdr:cNvPr id="49" name="矩形 5"/>
        <xdr:cNvSpPr>
          <a:spLocks noChangeAspect="1"/>
        </xdr:cNvSpPr>
      </xdr:nvSpPr>
      <xdr:spPr>
        <a:xfrm>
          <a:off x="8874125" y="38862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10160</xdr:colOff>
      <xdr:row>8</xdr:row>
      <xdr:rowOff>9525</xdr:rowOff>
    </xdr:to>
    <xdr:sp>
      <xdr:nvSpPr>
        <xdr:cNvPr id="50" name="矩形 1"/>
        <xdr:cNvSpPr>
          <a:spLocks noChangeAspect="1"/>
        </xdr:cNvSpPr>
      </xdr:nvSpPr>
      <xdr:spPr>
        <a:xfrm>
          <a:off x="6912610" y="3886200"/>
          <a:ext cx="101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10160</xdr:colOff>
      <xdr:row>8</xdr:row>
      <xdr:rowOff>10160</xdr:rowOff>
    </xdr:to>
    <xdr:sp>
      <xdr:nvSpPr>
        <xdr:cNvPr id="51" name="矩形 1"/>
        <xdr:cNvSpPr>
          <a:spLocks noChangeAspect="1"/>
        </xdr:cNvSpPr>
      </xdr:nvSpPr>
      <xdr:spPr>
        <a:xfrm>
          <a:off x="6912610" y="38862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10160</xdr:colOff>
      <xdr:row>8</xdr:row>
      <xdr:rowOff>10160</xdr:rowOff>
    </xdr:to>
    <xdr:sp>
      <xdr:nvSpPr>
        <xdr:cNvPr id="52" name="矩形 1"/>
        <xdr:cNvSpPr>
          <a:spLocks noChangeAspect="1"/>
        </xdr:cNvSpPr>
      </xdr:nvSpPr>
      <xdr:spPr>
        <a:xfrm>
          <a:off x="6912610" y="38862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8</xdr:row>
      <xdr:rowOff>0</xdr:rowOff>
    </xdr:from>
    <xdr:to>
      <xdr:col>13</xdr:col>
      <xdr:colOff>10160</xdr:colOff>
      <xdr:row>8</xdr:row>
      <xdr:rowOff>10160</xdr:rowOff>
    </xdr:to>
    <xdr:sp>
      <xdr:nvSpPr>
        <xdr:cNvPr id="53" name="矩形 5"/>
        <xdr:cNvSpPr>
          <a:spLocks noChangeAspect="1"/>
        </xdr:cNvSpPr>
      </xdr:nvSpPr>
      <xdr:spPr>
        <a:xfrm>
          <a:off x="8874125" y="38862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8</xdr:row>
      <xdr:rowOff>0</xdr:rowOff>
    </xdr:from>
    <xdr:to>
      <xdr:col>13</xdr:col>
      <xdr:colOff>10160</xdr:colOff>
      <xdr:row>8</xdr:row>
      <xdr:rowOff>10160</xdr:rowOff>
    </xdr:to>
    <xdr:sp>
      <xdr:nvSpPr>
        <xdr:cNvPr id="54" name="矩形 5"/>
        <xdr:cNvSpPr>
          <a:spLocks noChangeAspect="1"/>
        </xdr:cNvSpPr>
      </xdr:nvSpPr>
      <xdr:spPr>
        <a:xfrm>
          <a:off x="8874125" y="38862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10160</xdr:colOff>
      <xdr:row>8</xdr:row>
      <xdr:rowOff>8890</xdr:rowOff>
    </xdr:to>
    <xdr:sp>
      <xdr:nvSpPr>
        <xdr:cNvPr id="55" name="矩形 1"/>
        <xdr:cNvSpPr>
          <a:spLocks noChangeAspect="1"/>
        </xdr:cNvSpPr>
      </xdr:nvSpPr>
      <xdr:spPr>
        <a:xfrm>
          <a:off x="9454515" y="3886200"/>
          <a:ext cx="101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10160</xdr:colOff>
      <xdr:row>8</xdr:row>
      <xdr:rowOff>8890</xdr:rowOff>
    </xdr:to>
    <xdr:sp>
      <xdr:nvSpPr>
        <xdr:cNvPr id="56" name="矩形 1"/>
        <xdr:cNvSpPr>
          <a:spLocks noChangeAspect="1"/>
        </xdr:cNvSpPr>
      </xdr:nvSpPr>
      <xdr:spPr>
        <a:xfrm>
          <a:off x="9454515" y="3886200"/>
          <a:ext cx="101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10160</xdr:colOff>
      <xdr:row>8</xdr:row>
      <xdr:rowOff>10160</xdr:rowOff>
    </xdr:to>
    <xdr:sp>
      <xdr:nvSpPr>
        <xdr:cNvPr id="57" name="矩形 1"/>
        <xdr:cNvSpPr>
          <a:spLocks noChangeAspect="1"/>
        </xdr:cNvSpPr>
      </xdr:nvSpPr>
      <xdr:spPr>
        <a:xfrm>
          <a:off x="7626985" y="38862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10160</xdr:colOff>
      <xdr:row>8</xdr:row>
      <xdr:rowOff>11430</xdr:rowOff>
    </xdr:to>
    <xdr:sp>
      <xdr:nvSpPr>
        <xdr:cNvPr id="58" name="矩形 1"/>
        <xdr:cNvSpPr>
          <a:spLocks noChangeAspect="1"/>
        </xdr:cNvSpPr>
      </xdr:nvSpPr>
      <xdr:spPr>
        <a:xfrm>
          <a:off x="7626985" y="3886200"/>
          <a:ext cx="1016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10160</xdr:colOff>
      <xdr:row>8</xdr:row>
      <xdr:rowOff>10160</xdr:rowOff>
    </xdr:to>
    <xdr:sp>
      <xdr:nvSpPr>
        <xdr:cNvPr id="59" name="矩形 1"/>
        <xdr:cNvSpPr>
          <a:spLocks noChangeAspect="1"/>
        </xdr:cNvSpPr>
      </xdr:nvSpPr>
      <xdr:spPr>
        <a:xfrm>
          <a:off x="7626985" y="38862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10160</xdr:colOff>
      <xdr:row>8</xdr:row>
      <xdr:rowOff>10160</xdr:rowOff>
    </xdr:to>
    <xdr:sp>
      <xdr:nvSpPr>
        <xdr:cNvPr id="60" name="矩形 1"/>
        <xdr:cNvSpPr>
          <a:spLocks noChangeAspect="1"/>
        </xdr:cNvSpPr>
      </xdr:nvSpPr>
      <xdr:spPr>
        <a:xfrm>
          <a:off x="7626985" y="38862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10160</xdr:colOff>
      <xdr:row>8</xdr:row>
      <xdr:rowOff>10160</xdr:rowOff>
    </xdr:to>
    <xdr:sp>
      <xdr:nvSpPr>
        <xdr:cNvPr id="61" name="矩形 1"/>
        <xdr:cNvSpPr>
          <a:spLocks noChangeAspect="1"/>
        </xdr:cNvSpPr>
      </xdr:nvSpPr>
      <xdr:spPr>
        <a:xfrm>
          <a:off x="7626985" y="38862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10160</xdr:colOff>
      <xdr:row>8</xdr:row>
      <xdr:rowOff>9525</xdr:rowOff>
    </xdr:to>
    <xdr:sp>
      <xdr:nvSpPr>
        <xdr:cNvPr id="62" name="矩形 1"/>
        <xdr:cNvSpPr>
          <a:spLocks noChangeAspect="1"/>
        </xdr:cNvSpPr>
      </xdr:nvSpPr>
      <xdr:spPr>
        <a:xfrm>
          <a:off x="7626985" y="3886200"/>
          <a:ext cx="101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10160</xdr:colOff>
      <xdr:row>8</xdr:row>
      <xdr:rowOff>10160</xdr:rowOff>
    </xdr:to>
    <xdr:sp>
      <xdr:nvSpPr>
        <xdr:cNvPr id="63" name="矩形 1"/>
        <xdr:cNvSpPr>
          <a:spLocks noChangeAspect="1"/>
        </xdr:cNvSpPr>
      </xdr:nvSpPr>
      <xdr:spPr>
        <a:xfrm>
          <a:off x="7626985" y="38862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10160</xdr:colOff>
      <xdr:row>8</xdr:row>
      <xdr:rowOff>10160</xdr:rowOff>
    </xdr:to>
    <xdr:sp>
      <xdr:nvSpPr>
        <xdr:cNvPr id="64" name="矩形 1"/>
        <xdr:cNvSpPr>
          <a:spLocks noChangeAspect="1"/>
        </xdr:cNvSpPr>
      </xdr:nvSpPr>
      <xdr:spPr>
        <a:xfrm>
          <a:off x="7626985" y="38862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61"/>
  <sheetViews>
    <sheetView tabSelected="1" workbookViewId="0">
      <selection activeCell="J59" sqref="J59"/>
    </sheetView>
  </sheetViews>
  <sheetFormatPr defaultColWidth="9" defaultRowHeight="14.25"/>
  <cols>
    <col min="1" max="1" width="7.61666666666667" customWidth="1"/>
    <col min="2" max="2" width="8.075" customWidth="1"/>
    <col min="3" max="3" width="10.6916666666667" customWidth="1"/>
    <col min="4" max="4" width="11.5"/>
    <col min="7" max="7" width="9.375"/>
    <col min="9" max="9" width="7.45833333333333" customWidth="1"/>
    <col min="11" max="11" width="9.375"/>
    <col min="12" max="12" width="9.125"/>
    <col min="13" max="13" width="7.24166666666667" customWidth="1"/>
    <col min="14" max="14" width="7.61666666666667" customWidth="1"/>
    <col min="15" max="15" width="10.375"/>
    <col min="16" max="16" width="10.3833333333333" customWidth="1"/>
    <col min="17" max="17" width="9.375" customWidth="1"/>
    <col min="18" max="18" width="9.31666666666667" customWidth="1"/>
  </cols>
  <sheetData>
    <row r="1" ht="27" customHeight="1" spans="1:18">
      <c r="A1" s="1" t="s">
        <v>0</v>
      </c>
      <c r="B1" s="1"/>
      <c r="C1" s="2"/>
      <c r="D1" s="3"/>
      <c r="E1" s="2"/>
      <c r="F1" s="2"/>
      <c r="G1" s="2"/>
      <c r="H1" s="2"/>
      <c r="I1" s="2"/>
      <c r="J1" s="2"/>
      <c r="K1" s="2"/>
      <c r="L1" s="61"/>
      <c r="M1" s="2"/>
      <c r="N1" s="2"/>
      <c r="O1" s="2"/>
      <c r="P1" s="79"/>
      <c r="Q1" s="92"/>
      <c r="R1" s="93"/>
    </row>
    <row r="2" ht="32" customHeight="1" spans="1:18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ht="27" customHeight="1" spans="1:18">
      <c r="A3" s="5" t="s">
        <v>2</v>
      </c>
      <c r="B3" s="5"/>
      <c r="C3" s="5"/>
      <c r="D3" s="6" t="s">
        <v>3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94"/>
    </row>
    <row r="4" ht="65" customHeight="1" spans="1:18">
      <c r="A4" s="7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62" t="s">
        <v>14</v>
      </c>
      <c r="L4" s="62" t="s">
        <v>15</v>
      </c>
      <c r="M4" s="62" t="s">
        <v>16</v>
      </c>
      <c r="N4" s="62" t="s">
        <v>17</v>
      </c>
      <c r="O4" s="62" t="s">
        <v>18</v>
      </c>
      <c r="P4" s="80" t="s">
        <v>19</v>
      </c>
      <c r="Q4" s="62" t="s">
        <v>20</v>
      </c>
      <c r="R4" s="62" t="s">
        <v>21</v>
      </c>
    </row>
    <row r="5" ht="47" customHeight="1" spans="1:18">
      <c r="A5" s="8">
        <f>MAX($A$3:A4)+1</f>
        <v>1</v>
      </c>
      <c r="B5" s="8" t="s">
        <v>22</v>
      </c>
      <c r="C5" s="9" t="s">
        <v>23</v>
      </c>
      <c r="D5" s="10">
        <v>50000</v>
      </c>
      <c r="E5" s="34" t="s">
        <v>24</v>
      </c>
      <c r="F5" s="35">
        <v>0.0365</v>
      </c>
      <c r="G5" s="36">
        <v>44861</v>
      </c>
      <c r="H5" s="37" t="s">
        <v>25</v>
      </c>
      <c r="I5" s="10" t="s">
        <v>26</v>
      </c>
      <c r="J5" s="15" t="s">
        <v>27</v>
      </c>
      <c r="K5" s="36">
        <v>45225</v>
      </c>
      <c r="L5" s="10">
        <v>50000</v>
      </c>
      <c r="M5" s="35">
        <v>0.0365</v>
      </c>
      <c r="N5" s="21">
        <v>164</v>
      </c>
      <c r="O5" s="10">
        <v>831.39</v>
      </c>
      <c r="P5" s="10" t="s">
        <v>28</v>
      </c>
      <c r="Q5" s="36">
        <v>45027</v>
      </c>
      <c r="R5" s="8"/>
    </row>
    <row r="6" ht="36" spans="1:18">
      <c r="A6" s="8">
        <f>MAX($A$3:A5)+1</f>
        <v>2</v>
      </c>
      <c r="B6" s="8" t="s">
        <v>22</v>
      </c>
      <c r="C6" s="9" t="s">
        <v>29</v>
      </c>
      <c r="D6" s="10">
        <v>10000</v>
      </c>
      <c r="E6" s="34" t="s">
        <v>30</v>
      </c>
      <c r="F6" s="35">
        <v>0.0465</v>
      </c>
      <c r="G6" s="36">
        <v>44305</v>
      </c>
      <c r="H6" s="37" t="s">
        <v>31</v>
      </c>
      <c r="I6" s="10" t="s">
        <v>26</v>
      </c>
      <c r="J6" s="15" t="s">
        <v>32</v>
      </c>
      <c r="K6" s="36">
        <v>45035</v>
      </c>
      <c r="L6" s="10">
        <v>10000</v>
      </c>
      <c r="M6" s="35">
        <v>0.0465</v>
      </c>
      <c r="N6" s="21">
        <v>720</v>
      </c>
      <c r="O6" s="10">
        <v>930</v>
      </c>
      <c r="P6" s="10" t="s">
        <v>28</v>
      </c>
      <c r="Q6" s="36">
        <v>45035</v>
      </c>
      <c r="R6" s="8"/>
    </row>
    <row r="7" ht="36" spans="1:18">
      <c r="A7" s="8">
        <f>MAX($A$3:A6)+1</f>
        <v>3</v>
      </c>
      <c r="B7" s="11" t="s">
        <v>22</v>
      </c>
      <c r="C7" s="9" t="s">
        <v>33</v>
      </c>
      <c r="D7" s="12">
        <v>20000</v>
      </c>
      <c r="E7" s="38" t="s">
        <v>30</v>
      </c>
      <c r="F7" s="39">
        <v>0.037</v>
      </c>
      <c r="G7" s="36">
        <v>44680</v>
      </c>
      <c r="H7" s="20" t="s">
        <v>25</v>
      </c>
      <c r="I7" s="8" t="s">
        <v>26</v>
      </c>
      <c r="J7" s="63" t="s">
        <v>34</v>
      </c>
      <c r="K7" s="64">
        <v>45045</v>
      </c>
      <c r="L7" s="12">
        <v>20000</v>
      </c>
      <c r="M7" s="39">
        <v>0.037</v>
      </c>
      <c r="N7" s="21">
        <v>349</v>
      </c>
      <c r="O7" s="10">
        <v>717.39</v>
      </c>
      <c r="P7" s="10" t="s">
        <v>28</v>
      </c>
      <c r="Q7" s="95">
        <v>45034</v>
      </c>
      <c r="R7" s="8"/>
    </row>
    <row r="8" ht="36" spans="1:18">
      <c r="A8" s="8">
        <f>MAX($A$3:A7)+1</f>
        <v>4</v>
      </c>
      <c r="B8" s="13" t="s">
        <v>22</v>
      </c>
      <c r="C8" s="9" t="s">
        <v>35</v>
      </c>
      <c r="D8" s="14">
        <v>1200</v>
      </c>
      <c r="E8" s="40" t="s">
        <v>36</v>
      </c>
      <c r="F8" s="41">
        <v>0.037</v>
      </c>
      <c r="G8" s="36">
        <v>44763</v>
      </c>
      <c r="H8" s="37" t="s">
        <v>25</v>
      </c>
      <c r="I8" s="8" t="s">
        <v>26</v>
      </c>
      <c r="J8" s="65" t="s">
        <v>37</v>
      </c>
      <c r="K8" s="36">
        <v>45128</v>
      </c>
      <c r="L8" s="66">
        <v>1200</v>
      </c>
      <c r="M8" s="44">
        <v>0.037</v>
      </c>
      <c r="N8" s="81">
        <v>260</v>
      </c>
      <c r="O8" s="10">
        <v>32.07</v>
      </c>
      <c r="P8" s="10" t="s">
        <v>28</v>
      </c>
      <c r="Q8" s="52">
        <v>45027</v>
      </c>
      <c r="R8" s="96"/>
    </row>
    <row r="9" ht="36" spans="1:18">
      <c r="A9" s="8">
        <f>MAX($A$3:A8)+1</f>
        <v>5</v>
      </c>
      <c r="B9" s="13" t="s">
        <v>22</v>
      </c>
      <c r="C9" s="9" t="s">
        <v>38</v>
      </c>
      <c r="D9" s="14">
        <v>1200</v>
      </c>
      <c r="E9" s="40" t="s">
        <v>30</v>
      </c>
      <c r="F9" s="41">
        <v>0.037</v>
      </c>
      <c r="G9" s="36">
        <v>44770</v>
      </c>
      <c r="H9" s="37" t="s">
        <v>25</v>
      </c>
      <c r="I9" s="8" t="s">
        <v>26</v>
      </c>
      <c r="J9" s="65" t="s">
        <v>39</v>
      </c>
      <c r="K9" s="36">
        <v>45135</v>
      </c>
      <c r="L9" s="66">
        <v>1200</v>
      </c>
      <c r="M9" s="44">
        <v>0.037</v>
      </c>
      <c r="N9" s="81">
        <v>253</v>
      </c>
      <c r="O9" s="10">
        <v>31.2</v>
      </c>
      <c r="P9" s="10" t="s">
        <v>28</v>
      </c>
      <c r="Q9" s="52">
        <v>45027</v>
      </c>
      <c r="R9" s="96"/>
    </row>
    <row r="10" ht="36" spans="1:18">
      <c r="A10" s="8">
        <f>MAX($A$3:A9)+1</f>
        <v>6</v>
      </c>
      <c r="B10" s="13" t="s">
        <v>22</v>
      </c>
      <c r="C10" s="9" t="s">
        <v>40</v>
      </c>
      <c r="D10" s="14">
        <v>1200</v>
      </c>
      <c r="E10" s="40" t="s">
        <v>30</v>
      </c>
      <c r="F10" s="41">
        <v>0.037</v>
      </c>
      <c r="G10" s="36">
        <v>44772</v>
      </c>
      <c r="H10" s="37" t="s">
        <v>25</v>
      </c>
      <c r="I10" s="8" t="s">
        <v>26</v>
      </c>
      <c r="J10" s="65" t="s">
        <v>41</v>
      </c>
      <c r="K10" s="36">
        <v>45137</v>
      </c>
      <c r="L10" s="66">
        <v>1200</v>
      </c>
      <c r="M10" s="44">
        <v>0.037</v>
      </c>
      <c r="N10" s="81">
        <v>252</v>
      </c>
      <c r="O10" s="10">
        <v>31.08</v>
      </c>
      <c r="P10" s="10" t="s">
        <v>28</v>
      </c>
      <c r="Q10" s="52">
        <v>45028</v>
      </c>
      <c r="R10" s="96"/>
    </row>
    <row r="11" ht="36" spans="1:18">
      <c r="A11" s="8">
        <f>MAX($A$3:A10)+1</f>
        <v>7</v>
      </c>
      <c r="B11" s="8" t="s">
        <v>22</v>
      </c>
      <c r="C11" s="9" t="s">
        <v>42</v>
      </c>
      <c r="D11" s="14">
        <v>40000</v>
      </c>
      <c r="E11" s="42" t="s">
        <v>24</v>
      </c>
      <c r="F11" s="35">
        <v>0.046</v>
      </c>
      <c r="G11" s="43">
        <v>44671</v>
      </c>
      <c r="H11" s="8" t="s">
        <v>43</v>
      </c>
      <c r="I11" s="8" t="s">
        <v>44</v>
      </c>
      <c r="J11" s="8" t="s">
        <v>45</v>
      </c>
      <c r="K11" s="43">
        <v>45767</v>
      </c>
      <c r="L11" s="14">
        <v>40000</v>
      </c>
      <c r="M11" s="35">
        <v>0.046</v>
      </c>
      <c r="N11" s="21">
        <v>343</v>
      </c>
      <c r="O11" s="10">
        <v>1753.11</v>
      </c>
      <c r="P11" s="10" t="s">
        <v>28</v>
      </c>
      <c r="Q11" s="43">
        <v>45019</v>
      </c>
      <c r="R11" s="51"/>
    </row>
    <row r="12" ht="36" spans="1:18">
      <c r="A12" s="8">
        <f>MAX($A$3:A11)+1</f>
        <v>8</v>
      </c>
      <c r="B12" s="8" t="s">
        <v>22</v>
      </c>
      <c r="C12" s="9" t="s">
        <v>46</v>
      </c>
      <c r="D12" s="14">
        <v>1200</v>
      </c>
      <c r="E12" s="42" t="s">
        <v>47</v>
      </c>
      <c r="F12" s="35">
        <v>0.037</v>
      </c>
      <c r="G12" s="43">
        <v>44773</v>
      </c>
      <c r="H12" s="8" t="s">
        <v>25</v>
      </c>
      <c r="I12" s="8" t="s">
        <v>44</v>
      </c>
      <c r="J12" s="8" t="s">
        <v>48</v>
      </c>
      <c r="K12" s="43">
        <v>45138</v>
      </c>
      <c r="L12" s="14">
        <v>1200</v>
      </c>
      <c r="M12" s="35">
        <v>0.037</v>
      </c>
      <c r="N12" s="21">
        <v>257</v>
      </c>
      <c r="O12" s="10">
        <v>31.7</v>
      </c>
      <c r="P12" s="10" t="s">
        <v>28</v>
      </c>
      <c r="Q12" s="43">
        <v>45033</v>
      </c>
      <c r="R12" s="51"/>
    </row>
    <row r="13" ht="36" spans="1:18">
      <c r="A13" s="8">
        <f>MAX($A$3:A12)+1</f>
        <v>9</v>
      </c>
      <c r="B13" s="8" t="s">
        <v>22</v>
      </c>
      <c r="C13" s="9" t="s">
        <v>49</v>
      </c>
      <c r="D13" s="14">
        <v>2000</v>
      </c>
      <c r="E13" s="42" t="s">
        <v>50</v>
      </c>
      <c r="F13" s="41">
        <v>0.037</v>
      </c>
      <c r="G13" s="36">
        <v>44763</v>
      </c>
      <c r="H13" s="37" t="s">
        <v>51</v>
      </c>
      <c r="I13" s="8" t="s">
        <v>44</v>
      </c>
      <c r="J13" s="67" t="s">
        <v>52</v>
      </c>
      <c r="K13" s="36">
        <v>45128</v>
      </c>
      <c r="L13" s="14">
        <v>2000</v>
      </c>
      <c r="M13" s="41">
        <v>0.037</v>
      </c>
      <c r="N13" s="21">
        <v>273</v>
      </c>
      <c r="O13" s="10">
        <v>56.12</v>
      </c>
      <c r="P13" s="10" t="s">
        <v>28</v>
      </c>
      <c r="Q13" s="72">
        <v>45040</v>
      </c>
      <c r="R13" s="51"/>
    </row>
    <row r="14" ht="36" spans="1:18">
      <c r="A14" s="8">
        <f>MAX($A$3:A13)+1</f>
        <v>10</v>
      </c>
      <c r="B14" s="8" t="s">
        <v>22</v>
      </c>
      <c r="C14" s="9" t="s">
        <v>53</v>
      </c>
      <c r="D14" s="14">
        <v>2500</v>
      </c>
      <c r="E14" s="42" t="s">
        <v>54</v>
      </c>
      <c r="F14" s="41">
        <v>0.037</v>
      </c>
      <c r="G14" s="36">
        <v>44772</v>
      </c>
      <c r="H14" s="37" t="s">
        <v>51</v>
      </c>
      <c r="I14" s="8" t="s">
        <v>44</v>
      </c>
      <c r="J14" s="67" t="s">
        <v>55</v>
      </c>
      <c r="K14" s="36">
        <v>45137</v>
      </c>
      <c r="L14" s="14">
        <v>2500</v>
      </c>
      <c r="M14" s="41">
        <v>0.037</v>
      </c>
      <c r="N14" s="21">
        <v>245</v>
      </c>
      <c r="O14" s="10">
        <v>62.95</v>
      </c>
      <c r="P14" s="10" t="s">
        <v>28</v>
      </c>
      <c r="Q14" s="72">
        <v>45021</v>
      </c>
      <c r="R14" s="51"/>
    </row>
    <row r="15" ht="36" spans="1:18">
      <c r="A15" s="8">
        <f>MAX($A$3:A14)+1</f>
        <v>11</v>
      </c>
      <c r="B15" s="8" t="s">
        <v>22</v>
      </c>
      <c r="C15" s="15" t="s">
        <v>56</v>
      </c>
      <c r="D15" s="10">
        <v>20000</v>
      </c>
      <c r="E15" s="8" t="s">
        <v>30</v>
      </c>
      <c r="F15" s="35">
        <v>0.046</v>
      </c>
      <c r="G15" s="43">
        <v>44651</v>
      </c>
      <c r="H15" s="8" t="s">
        <v>57</v>
      </c>
      <c r="I15" s="8" t="s">
        <v>44</v>
      </c>
      <c r="J15" s="8" t="s">
        <v>58</v>
      </c>
      <c r="K15" s="43">
        <v>45382</v>
      </c>
      <c r="L15" s="10">
        <v>20000</v>
      </c>
      <c r="M15" s="35">
        <v>0.046</v>
      </c>
      <c r="N15" s="21">
        <v>361</v>
      </c>
      <c r="O15" s="10">
        <v>922.56</v>
      </c>
      <c r="P15" s="10" t="s">
        <v>28</v>
      </c>
      <c r="Q15" s="43">
        <v>45017</v>
      </c>
      <c r="R15" s="49"/>
    </row>
    <row r="16" ht="36" spans="1:18">
      <c r="A16" s="8">
        <f>MAX($A$3:A15)+1</f>
        <v>12</v>
      </c>
      <c r="B16" s="8" t="s">
        <v>22</v>
      </c>
      <c r="C16" s="15" t="s">
        <v>59</v>
      </c>
      <c r="D16" s="10">
        <v>50000</v>
      </c>
      <c r="E16" s="8" t="s">
        <v>30</v>
      </c>
      <c r="F16" s="35">
        <v>0.046</v>
      </c>
      <c r="G16" s="43">
        <v>44666</v>
      </c>
      <c r="H16" s="8" t="s">
        <v>57</v>
      </c>
      <c r="I16" s="8" t="s">
        <v>26</v>
      </c>
      <c r="J16" s="8" t="s">
        <v>60</v>
      </c>
      <c r="K16" s="43">
        <v>45397</v>
      </c>
      <c r="L16" s="10">
        <v>50000</v>
      </c>
      <c r="M16" s="35">
        <v>0.046</v>
      </c>
      <c r="N16" s="21">
        <v>352</v>
      </c>
      <c r="O16" s="10">
        <v>2248.89</v>
      </c>
      <c r="P16" s="10" t="s">
        <v>28</v>
      </c>
      <c r="Q16" s="43">
        <v>45023</v>
      </c>
      <c r="R16" s="49"/>
    </row>
    <row r="17" ht="36" spans="1:18">
      <c r="A17" s="8">
        <f>MAX($A$3:A16)+1</f>
        <v>13</v>
      </c>
      <c r="B17" s="8" t="s">
        <v>22</v>
      </c>
      <c r="C17" s="15" t="s">
        <v>61</v>
      </c>
      <c r="D17" s="10">
        <v>50000</v>
      </c>
      <c r="E17" s="8" t="s">
        <v>30</v>
      </c>
      <c r="F17" s="35">
        <v>0.037</v>
      </c>
      <c r="G17" s="43">
        <v>44676</v>
      </c>
      <c r="H17" s="8" t="s">
        <v>25</v>
      </c>
      <c r="I17" s="8" t="s">
        <v>44</v>
      </c>
      <c r="J17" s="8" t="s">
        <v>62</v>
      </c>
      <c r="K17" s="43">
        <v>45041</v>
      </c>
      <c r="L17" s="10">
        <v>50000</v>
      </c>
      <c r="M17" s="35">
        <v>0.037</v>
      </c>
      <c r="N17" s="21">
        <v>359</v>
      </c>
      <c r="O17" s="10">
        <v>1844.86</v>
      </c>
      <c r="P17" s="10" t="s">
        <v>28</v>
      </c>
      <c r="Q17" s="43">
        <v>45040</v>
      </c>
      <c r="R17" s="49"/>
    </row>
    <row r="18" ht="36" spans="1:18">
      <c r="A18" s="8">
        <f>MAX($A$3:A17)+1</f>
        <v>14</v>
      </c>
      <c r="B18" s="8" t="s">
        <v>22</v>
      </c>
      <c r="C18" s="15" t="s">
        <v>63</v>
      </c>
      <c r="D18" s="10">
        <v>100000</v>
      </c>
      <c r="E18" s="8" t="s">
        <v>30</v>
      </c>
      <c r="F18" s="35">
        <v>0.037</v>
      </c>
      <c r="G18" s="43">
        <v>44692</v>
      </c>
      <c r="H18" s="8" t="s">
        <v>51</v>
      </c>
      <c r="I18" s="8" t="s">
        <v>26</v>
      </c>
      <c r="J18" s="8" t="s">
        <v>64</v>
      </c>
      <c r="K18" s="43">
        <v>45057</v>
      </c>
      <c r="L18" s="10">
        <v>50000</v>
      </c>
      <c r="M18" s="35">
        <v>0.037</v>
      </c>
      <c r="N18" s="21">
        <v>335</v>
      </c>
      <c r="O18" s="10">
        <v>1721.53</v>
      </c>
      <c r="P18" s="10" t="s">
        <v>28</v>
      </c>
      <c r="Q18" s="43">
        <v>45032</v>
      </c>
      <c r="R18" s="49"/>
    </row>
    <row r="19" ht="36" spans="1:18">
      <c r="A19" s="8">
        <f>MAX($A$3:A18)+1</f>
        <v>15</v>
      </c>
      <c r="B19" s="8" t="s">
        <v>22</v>
      </c>
      <c r="C19" s="15" t="s">
        <v>65</v>
      </c>
      <c r="D19" s="10">
        <v>50000</v>
      </c>
      <c r="E19" s="8" t="s">
        <v>30</v>
      </c>
      <c r="F19" s="35">
        <v>0.037</v>
      </c>
      <c r="G19" s="43">
        <v>44712</v>
      </c>
      <c r="H19" s="8" t="s">
        <v>51</v>
      </c>
      <c r="I19" s="8" t="s">
        <v>44</v>
      </c>
      <c r="J19" s="8" t="s">
        <v>64</v>
      </c>
      <c r="K19" s="43">
        <v>45077</v>
      </c>
      <c r="L19" s="10">
        <v>50000</v>
      </c>
      <c r="M19" s="35">
        <v>0.037</v>
      </c>
      <c r="N19" s="21">
        <v>312</v>
      </c>
      <c r="O19" s="10">
        <v>1603.33</v>
      </c>
      <c r="P19" s="10" t="s">
        <v>28</v>
      </c>
      <c r="Q19" s="43">
        <v>45028</v>
      </c>
      <c r="R19" s="49"/>
    </row>
    <row r="20" ht="36" spans="1:18">
      <c r="A20" s="8">
        <f>MAX($A$3:A19)+1</f>
        <v>16</v>
      </c>
      <c r="B20" s="8" t="s">
        <v>22</v>
      </c>
      <c r="C20" s="15" t="s">
        <v>66</v>
      </c>
      <c r="D20" s="10">
        <v>40000</v>
      </c>
      <c r="E20" s="8" t="s">
        <v>30</v>
      </c>
      <c r="F20" s="35">
        <v>0.037</v>
      </c>
      <c r="G20" s="43">
        <v>44733</v>
      </c>
      <c r="H20" s="8" t="s">
        <v>25</v>
      </c>
      <c r="I20" s="8" t="s">
        <v>44</v>
      </c>
      <c r="J20" s="8" t="s">
        <v>67</v>
      </c>
      <c r="K20" s="43">
        <v>45098</v>
      </c>
      <c r="L20" s="10">
        <v>40000</v>
      </c>
      <c r="M20" s="35">
        <v>0.037</v>
      </c>
      <c r="N20" s="21">
        <v>300</v>
      </c>
      <c r="O20" s="10">
        <v>1233.33</v>
      </c>
      <c r="P20" s="10" t="s">
        <v>28</v>
      </c>
      <c r="Q20" s="43">
        <v>45037</v>
      </c>
      <c r="R20" s="49"/>
    </row>
    <row r="21" ht="36" spans="1:18">
      <c r="A21" s="8">
        <f>MAX($A$3:A20)+1</f>
        <v>17</v>
      </c>
      <c r="B21" s="8" t="s">
        <v>22</v>
      </c>
      <c r="C21" s="8" t="s">
        <v>68</v>
      </c>
      <c r="D21" s="10">
        <v>10000</v>
      </c>
      <c r="E21" s="8" t="s">
        <v>69</v>
      </c>
      <c r="F21" s="35">
        <v>0.037</v>
      </c>
      <c r="G21" s="43">
        <v>44662</v>
      </c>
      <c r="H21" s="8" t="s">
        <v>25</v>
      </c>
      <c r="I21" s="8" t="s">
        <v>44</v>
      </c>
      <c r="J21" s="8" t="s">
        <v>70</v>
      </c>
      <c r="K21" s="43">
        <v>45027</v>
      </c>
      <c r="L21" s="10">
        <v>10000</v>
      </c>
      <c r="M21" s="35">
        <v>0.037</v>
      </c>
      <c r="N21" s="21">
        <v>352</v>
      </c>
      <c r="O21" s="10">
        <v>361.78</v>
      </c>
      <c r="P21" s="10" t="s">
        <v>28</v>
      </c>
      <c r="Q21" s="43">
        <v>45019</v>
      </c>
      <c r="R21" s="8"/>
    </row>
    <row r="22" ht="36" spans="1:18">
      <c r="A22" s="8">
        <f>MAX($A$3:A21)+1</f>
        <v>18</v>
      </c>
      <c r="B22" s="16" t="s">
        <v>22</v>
      </c>
      <c r="C22" s="17" t="s">
        <v>71</v>
      </c>
      <c r="D22" s="18">
        <v>2000</v>
      </c>
      <c r="E22" s="13" t="s">
        <v>30</v>
      </c>
      <c r="F22" s="44">
        <v>0.0445</v>
      </c>
      <c r="G22" s="45">
        <v>44757</v>
      </c>
      <c r="H22" s="46" t="s">
        <v>43</v>
      </c>
      <c r="I22" s="13" t="s">
        <v>44</v>
      </c>
      <c r="J22" s="13" t="s">
        <v>72</v>
      </c>
      <c r="K22" s="45">
        <v>45853</v>
      </c>
      <c r="L22" s="18">
        <v>2000</v>
      </c>
      <c r="M22" s="82">
        <v>0.0445</v>
      </c>
      <c r="N22" s="81">
        <v>278</v>
      </c>
      <c r="O22" s="10">
        <v>68.73</v>
      </c>
      <c r="P22" s="10" t="s">
        <v>28</v>
      </c>
      <c r="Q22" s="52">
        <v>45039</v>
      </c>
      <c r="R22" s="65"/>
    </row>
    <row r="23" ht="36" spans="1:18">
      <c r="A23" s="8">
        <f>MAX($A$3:A22)+1</f>
        <v>19</v>
      </c>
      <c r="B23" s="16" t="s">
        <v>22</v>
      </c>
      <c r="C23" s="13" t="s">
        <v>73</v>
      </c>
      <c r="D23" s="19">
        <v>2000</v>
      </c>
      <c r="E23" s="13" t="s">
        <v>74</v>
      </c>
      <c r="F23" s="44">
        <v>0.0445</v>
      </c>
      <c r="G23" s="45">
        <v>44761</v>
      </c>
      <c r="H23" s="47" t="s">
        <v>43</v>
      </c>
      <c r="I23" s="13" t="s">
        <v>44</v>
      </c>
      <c r="J23" s="68" t="s">
        <v>75</v>
      </c>
      <c r="K23" s="69">
        <v>45856</v>
      </c>
      <c r="L23" s="19">
        <v>2000</v>
      </c>
      <c r="M23" s="44">
        <v>0.0445</v>
      </c>
      <c r="N23" s="81">
        <v>272</v>
      </c>
      <c r="O23" s="10">
        <v>67.24</v>
      </c>
      <c r="P23" s="10" t="s">
        <v>28</v>
      </c>
      <c r="Q23" s="69">
        <v>45037</v>
      </c>
      <c r="R23" s="65"/>
    </row>
    <row r="24" ht="36" spans="1:18">
      <c r="A24" s="8">
        <f>MAX($A$3:A23)+1</f>
        <v>20</v>
      </c>
      <c r="B24" s="16" t="s">
        <v>22</v>
      </c>
      <c r="C24" s="13" t="s">
        <v>76</v>
      </c>
      <c r="D24" s="19">
        <v>10000</v>
      </c>
      <c r="E24" s="13" t="s">
        <v>30</v>
      </c>
      <c r="F24" s="44">
        <v>0.0445</v>
      </c>
      <c r="G24" s="45">
        <v>44772</v>
      </c>
      <c r="H24" s="47" t="s">
        <v>43</v>
      </c>
      <c r="I24" s="13" t="s">
        <v>44</v>
      </c>
      <c r="J24" s="68" t="s">
        <v>77</v>
      </c>
      <c r="K24" s="69">
        <v>45865</v>
      </c>
      <c r="L24" s="19">
        <v>10000</v>
      </c>
      <c r="M24" s="44">
        <v>0.0445</v>
      </c>
      <c r="N24" s="81">
        <v>261</v>
      </c>
      <c r="O24" s="10">
        <v>322.63</v>
      </c>
      <c r="P24" s="10" t="s">
        <v>28</v>
      </c>
      <c r="Q24" s="69">
        <v>45037</v>
      </c>
      <c r="R24" s="65"/>
    </row>
    <row r="25" ht="36" spans="1:18">
      <c r="A25" s="8">
        <f>MAX($A$3:A24)+1</f>
        <v>21</v>
      </c>
      <c r="B25" s="8" t="s">
        <v>22</v>
      </c>
      <c r="C25" s="15" t="s">
        <v>78</v>
      </c>
      <c r="D25" s="10">
        <v>40000</v>
      </c>
      <c r="E25" s="15" t="s">
        <v>79</v>
      </c>
      <c r="F25" s="35">
        <v>0.0465</v>
      </c>
      <c r="G25" s="43">
        <v>44299</v>
      </c>
      <c r="H25" s="8" t="s">
        <v>31</v>
      </c>
      <c r="I25" s="8" t="s">
        <v>26</v>
      </c>
      <c r="J25" s="70" t="s">
        <v>80</v>
      </c>
      <c r="K25" s="43">
        <v>45029</v>
      </c>
      <c r="L25" s="10">
        <v>40000</v>
      </c>
      <c r="M25" s="35">
        <v>0.0465</v>
      </c>
      <c r="N25" s="21">
        <v>713</v>
      </c>
      <c r="O25" s="10">
        <v>3683.83</v>
      </c>
      <c r="P25" s="10" t="s">
        <v>28</v>
      </c>
      <c r="Q25" s="72">
        <v>45022</v>
      </c>
      <c r="R25" s="51"/>
    </row>
    <row r="26" ht="36" spans="1:18">
      <c r="A26" s="8">
        <f>MAX($A$3:A25)+1</f>
        <v>22</v>
      </c>
      <c r="B26" s="11" t="s">
        <v>22</v>
      </c>
      <c r="C26" s="9" t="s">
        <v>81</v>
      </c>
      <c r="D26" s="12">
        <v>10000</v>
      </c>
      <c r="E26" s="38" t="s">
        <v>82</v>
      </c>
      <c r="F26" s="39">
        <v>0.0365</v>
      </c>
      <c r="G26" s="36">
        <v>44910</v>
      </c>
      <c r="H26" s="20" t="s">
        <v>25</v>
      </c>
      <c r="I26" s="8" t="s">
        <v>44</v>
      </c>
      <c r="J26" s="63" t="s">
        <v>83</v>
      </c>
      <c r="K26" s="36">
        <v>45275</v>
      </c>
      <c r="L26" s="12">
        <v>10000</v>
      </c>
      <c r="M26" s="39">
        <v>0.0365</v>
      </c>
      <c r="N26" s="21">
        <v>119</v>
      </c>
      <c r="O26" s="10">
        <v>120.65</v>
      </c>
      <c r="P26" s="10" t="s">
        <v>28</v>
      </c>
      <c r="Q26" s="36">
        <v>45030</v>
      </c>
      <c r="R26" s="8"/>
    </row>
    <row r="27" ht="36" spans="1:18">
      <c r="A27" s="8">
        <f>MAX($A$3:A26)+1</f>
        <v>23</v>
      </c>
      <c r="B27" s="20" t="s">
        <v>22</v>
      </c>
      <c r="C27" s="10" t="s">
        <v>84</v>
      </c>
      <c r="D27" s="10">
        <v>50000</v>
      </c>
      <c r="E27" s="48" t="s">
        <v>85</v>
      </c>
      <c r="F27" s="35">
        <v>0.0445</v>
      </c>
      <c r="G27" s="43">
        <v>44727</v>
      </c>
      <c r="H27" s="8" t="s">
        <v>31</v>
      </c>
      <c r="I27" s="20" t="s">
        <v>44</v>
      </c>
      <c r="J27" s="71" t="s">
        <v>86</v>
      </c>
      <c r="K27" s="43">
        <v>45458</v>
      </c>
      <c r="L27" s="10">
        <v>50000</v>
      </c>
      <c r="M27" s="35">
        <v>0.0445</v>
      </c>
      <c r="N27" s="83">
        <v>286</v>
      </c>
      <c r="O27" s="10">
        <v>1767.64</v>
      </c>
      <c r="P27" s="10" t="s">
        <v>28</v>
      </c>
      <c r="Q27" s="95">
        <v>45017</v>
      </c>
      <c r="R27" s="20"/>
    </row>
    <row r="28" ht="36" spans="1:18">
      <c r="A28" s="8">
        <f>MAX($A$3:A27)+1</f>
        <v>24</v>
      </c>
      <c r="B28" s="20" t="s">
        <v>22</v>
      </c>
      <c r="C28" s="10" t="s">
        <v>87</v>
      </c>
      <c r="D28" s="10">
        <v>3000</v>
      </c>
      <c r="E28" s="21" t="s">
        <v>54</v>
      </c>
      <c r="F28" s="35">
        <v>0.0365</v>
      </c>
      <c r="G28" s="43">
        <v>44917</v>
      </c>
      <c r="H28" s="8" t="s">
        <v>25</v>
      </c>
      <c r="I28" s="8" t="s">
        <v>44</v>
      </c>
      <c r="J28" s="21" t="s">
        <v>88</v>
      </c>
      <c r="K28" s="43">
        <v>45282</v>
      </c>
      <c r="L28" s="10">
        <v>3000</v>
      </c>
      <c r="M28" s="35">
        <v>0.0365</v>
      </c>
      <c r="N28" s="21">
        <v>117</v>
      </c>
      <c r="O28" s="10">
        <v>35.59</v>
      </c>
      <c r="P28" s="10" t="s">
        <v>28</v>
      </c>
      <c r="Q28" s="43">
        <v>45035</v>
      </c>
      <c r="R28" s="8"/>
    </row>
    <row r="29" ht="36" spans="1:18">
      <c r="A29" s="8">
        <f>MAX($A$3:A28)+1</f>
        <v>25</v>
      </c>
      <c r="B29" s="21" t="s">
        <v>22</v>
      </c>
      <c r="C29" s="9" t="s">
        <v>89</v>
      </c>
      <c r="D29" s="10">
        <v>1500</v>
      </c>
      <c r="E29" s="8" t="s">
        <v>90</v>
      </c>
      <c r="F29" s="41">
        <v>0.037</v>
      </c>
      <c r="G29" s="43">
        <v>44761</v>
      </c>
      <c r="H29" s="8" t="s">
        <v>25</v>
      </c>
      <c r="I29" s="8" t="s">
        <v>44</v>
      </c>
      <c r="J29" s="8" t="s">
        <v>91</v>
      </c>
      <c r="K29" s="36">
        <v>45126</v>
      </c>
      <c r="L29" s="10">
        <v>1500</v>
      </c>
      <c r="M29" s="35">
        <v>0.037</v>
      </c>
      <c r="N29" s="21">
        <v>254</v>
      </c>
      <c r="O29" s="10">
        <v>39.16</v>
      </c>
      <c r="P29" s="10" t="s">
        <v>28</v>
      </c>
      <c r="Q29" s="43">
        <v>45019</v>
      </c>
      <c r="R29" s="21"/>
    </row>
    <row r="30" ht="36" spans="1:18">
      <c r="A30" s="8">
        <f>MAX($A$3:A29)+1</f>
        <v>26</v>
      </c>
      <c r="B30" s="8" t="s">
        <v>22</v>
      </c>
      <c r="C30" s="9" t="s">
        <v>92</v>
      </c>
      <c r="D30" s="14">
        <v>30000</v>
      </c>
      <c r="E30" s="49" t="s">
        <v>93</v>
      </c>
      <c r="F30" s="41">
        <v>0.046</v>
      </c>
      <c r="G30" s="36">
        <v>44675</v>
      </c>
      <c r="H30" s="8" t="s">
        <v>31</v>
      </c>
      <c r="I30" s="8" t="s">
        <v>26</v>
      </c>
      <c r="J30" s="49" t="s">
        <v>94</v>
      </c>
      <c r="K30" s="36">
        <v>45406</v>
      </c>
      <c r="L30" s="12">
        <v>30000</v>
      </c>
      <c r="M30" s="35">
        <v>0.046</v>
      </c>
      <c r="N30" s="21">
        <v>348</v>
      </c>
      <c r="O30" s="10">
        <v>1334</v>
      </c>
      <c r="P30" s="10" t="s">
        <v>28</v>
      </c>
      <c r="Q30" s="36">
        <v>45028</v>
      </c>
      <c r="R30" s="51"/>
    </row>
    <row r="31" ht="36" spans="1:18">
      <c r="A31" s="8">
        <f>MAX($A$3:A30)+1</f>
        <v>27</v>
      </c>
      <c r="B31" s="8" t="s">
        <v>22</v>
      </c>
      <c r="C31" s="15" t="s">
        <v>95</v>
      </c>
      <c r="D31" s="12">
        <v>30000</v>
      </c>
      <c r="E31" s="49" t="s">
        <v>30</v>
      </c>
      <c r="F31" s="50">
        <v>0.046</v>
      </c>
      <c r="G31" s="36">
        <v>44665</v>
      </c>
      <c r="H31" s="51" t="s">
        <v>31</v>
      </c>
      <c r="I31" s="8" t="s">
        <v>44</v>
      </c>
      <c r="J31" s="49" t="s">
        <v>96</v>
      </c>
      <c r="K31" s="72">
        <v>45396</v>
      </c>
      <c r="L31" s="12">
        <v>30000</v>
      </c>
      <c r="M31" s="35">
        <v>0.046</v>
      </c>
      <c r="N31" s="21">
        <v>360</v>
      </c>
      <c r="O31" s="10">
        <v>1380</v>
      </c>
      <c r="P31" s="10" t="s">
        <v>28</v>
      </c>
      <c r="Q31" s="36">
        <v>45030</v>
      </c>
      <c r="R31" s="51"/>
    </row>
    <row r="32" ht="36" spans="1:18">
      <c r="A32" s="8">
        <f>MAX($A$3:A31)+1</f>
        <v>28</v>
      </c>
      <c r="B32" s="8" t="s">
        <v>22</v>
      </c>
      <c r="C32" s="8" t="s">
        <v>97</v>
      </c>
      <c r="D32" s="10">
        <v>30000</v>
      </c>
      <c r="E32" s="8" t="s">
        <v>98</v>
      </c>
      <c r="F32" s="35">
        <v>0.043</v>
      </c>
      <c r="G32" s="43">
        <v>44882</v>
      </c>
      <c r="H32" s="8" t="s">
        <v>31</v>
      </c>
      <c r="I32" s="8" t="s">
        <v>44</v>
      </c>
      <c r="J32" s="8" t="s">
        <v>99</v>
      </c>
      <c r="K32" s="43">
        <v>45613</v>
      </c>
      <c r="L32" s="10">
        <v>30000</v>
      </c>
      <c r="M32" s="35">
        <v>0.043</v>
      </c>
      <c r="N32" s="21">
        <v>135</v>
      </c>
      <c r="O32" s="10">
        <v>483.75</v>
      </c>
      <c r="P32" s="10" t="s">
        <v>28</v>
      </c>
      <c r="Q32" s="43">
        <v>45018</v>
      </c>
      <c r="R32" s="49"/>
    </row>
    <row r="33" ht="36" spans="1:18">
      <c r="A33" s="8">
        <f>MAX($A$3:A32)+1</f>
        <v>29</v>
      </c>
      <c r="B33" s="8" t="s">
        <v>22</v>
      </c>
      <c r="C33" s="8" t="s">
        <v>100</v>
      </c>
      <c r="D33" s="10">
        <v>50000</v>
      </c>
      <c r="E33" s="8" t="s">
        <v>24</v>
      </c>
      <c r="F33" s="35">
        <v>0.0365</v>
      </c>
      <c r="G33" s="43">
        <v>44861</v>
      </c>
      <c r="H33" s="8" t="s">
        <v>25</v>
      </c>
      <c r="I33" s="8" t="s">
        <v>26</v>
      </c>
      <c r="J33" s="8" t="s">
        <v>99</v>
      </c>
      <c r="K33" s="43">
        <v>45226</v>
      </c>
      <c r="L33" s="10">
        <v>50000</v>
      </c>
      <c r="M33" s="35">
        <v>0.0365</v>
      </c>
      <c r="N33" s="21">
        <v>163</v>
      </c>
      <c r="O33" s="10">
        <v>826.32</v>
      </c>
      <c r="P33" s="10" t="s">
        <v>28</v>
      </c>
      <c r="Q33" s="43">
        <v>45026</v>
      </c>
      <c r="R33" s="49"/>
    </row>
    <row r="34" ht="36" spans="1:18">
      <c r="A34" s="8">
        <f>MAX($A$3:A33)+1</f>
        <v>30</v>
      </c>
      <c r="B34" s="13" t="s">
        <v>22</v>
      </c>
      <c r="C34" s="22" t="s">
        <v>101</v>
      </c>
      <c r="D34" s="23">
        <v>1500</v>
      </c>
      <c r="E34" s="22" t="s">
        <v>50</v>
      </c>
      <c r="F34" s="44">
        <v>0.037</v>
      </c>
      <c r="G34" s="52">
        <v>44769</v>
      </c>
      <c r="H34" s="13" t="s">
        <v>102</v>
      </c>
      <c r="I34" s="13" t="s">
        <v>44</v>
      </c>
      <c r="J34" s="73" t="s">
        <v>103</v>
      </c>
      <c r="K34" s="52">
        <v>45134</v>
      </c>
      <c r="L34" s="23">
        <v>1500</v>
      </c>
      <c r="M34" s="44">
        <v>0.037</v>
      </c>
      <c r="N34" s="81">
        <v>268</v>
      </c>
      <c r="O34" s="10">
        <v>41.32</v>
      </c>
      <c r="P34" s="10" t="s">
        <v>28</v>
      </c>
      <c r="Q34" s="52">
        <v>45041</v>
      </c>
      <c r="R34" s="49"/>
    </row>
    <row r="35" ht="36" spans="1:18">
      <c r="A35" s="8">
        <f>MAX($A$3:A34)+1</f>
        <v>31</v>
      </c>
      <c r="B35" s="13" t="s">
        <v>22</v>
      </c>
      <c r="C35" s="22" t="s">
        <v>104</v>
      </c>
      <c r="D35" s="23">
        <v>1500</v>
      </c>
      <c r="E35" s="22" t="s">
        <v>105</v>
      </c>
      <c r="F35" s="44">
        <v>0.037</v>
      </c>
      <c r="G35" s="52">
        <v>44757</v>
      </c>
      <c r="H35" s="13" t="s">
        <v>102</v>
      </c>
      <c r="I35" s="13" t="s">
        <v>44</v>
      </c>
      <c r="J35" s="73" t="s">
        <v>106</v>
      </c>
      <c r="K35" s="52">
        <v>45121</v>
      </c>
      <c r="L35" s="23">
        <v>1500</v>
      </c>
      <c r="M35" s="44">
        <v>0.037</v>
      </c>
      <c r="N35" s="81">
        <v>258</v>
      </c>
      <c r="O35" s="10">
        <v>39.78</v>
      </c>
      <c r="P35" s="10" t="s">
        <v>28</v>
      </c>
      <c r="Q35" s="52">
        <v>45019</v>
      </c>
      <c r="R35" s="49"/>
    </row>
    <row r="36" ht="36" spans="1:18">
      <c r="A36" s="8">
        <f>MAX($A$3:A35)+1</f>
        <v>32</v>
      </c>
      <c r="B36" s="13" t="s">
        <v>22</v>
      </c>
      <c r="C36" s="22" t="s">
        <v>107</v>
      </c>
      <c r="D36" s="23">
        <v>1500</v>
      </c>
      <c r="E36" s="22" t="s">
        <v>108</v>
      </c>
      <c r="F36" s="44">
        <v>0.037</v>
      </c>
      <c r="G36" s="52">
        <v>44757</v>
      </c>
      <c r="H36" s="13" t="s">
        <v>102</v>
      </c>
      <c r="I36" s="13" t="s">
        <v>44</v>
      </c>
      <c r="J36" s="73" t="s">
        <v>109</v>
      </c>
      <c r="K36" s="52">
        <v>45122</v>
      </c>
      <c r="L36" s="23">
        <v>1500</v>
      </c>
      <c r="M36" s="44">
        <v>0.037</v>
      </c>
      <c r="N36" s="81">
        <v>283</v>
      </c>
      <c r="O36" s="10">
        <v>43.63</v>
      </c>
      <c r="P36" s="10" t="s">
        <v>28</v>
      </c>
      <c r="Q36" s="52">
        <v>45044</v>
      </c>
      <c r="R36" s="49"/>
    </row>
    <row r="37" ht="36" spans="1:18">
      <c r="A37" s="8">
        <f>MAX($A$3:A36)+1</f>
        <v>33</v>
      </c>
      <c r="B37" s="13" t="s">
        <v>22</v>
      </c>
      <c r="C37" s="22" t="s">
        <v>110</v>
      </c>
      <c r="D37" s="23">
        <v>1500</v>
      </c>
      <c r="E37" s="22" t="s">
        <v>50</v>
      </c>
      <c r="F37" s="44">
        <v>0.037</v>
      </c>
      <c r="G37" s="52">
        <v>44770</v>
      </c>
      <c r="H37" s="13" t="s">
        <v>102</v>
      </c>
      <c r="I37" s="13" t="s">
        <v>44</v>
      </c>
      <c r="J37" s="73" t="s">
        <v>103</v>
      </c>
      <c r="K37" s="52">
        <v>45135</v>
      </c>
      <c r="L37" s="23">
        <v>1500</v>
      </c>
      <c r="M37" s="44">
        <v>0.037</v>
      </c>
      <c r="N37" s="81">
        <v>246</v>
      </c>
      <c r="O37" s="10">
        <v>37.93</v>
      </c>
      <c r="P37" s="10" t="s">
        <v>28</v>
      </c>
      <c r="Q37" s="52">
        <v>45020</v>
      </c>
      <c r="R37" s="49"/>
    </row>
    <row r="38" ht="36" spans="1:18">
      <c r="A38" s="8">
        <f>MAX($A$3:A37)+1</f>
        <v>34</v>
      </c>
      <c r="B38" s="13" t="s">
        <v>22</v>
      </c>
      <c r="C38" s="22" t="s">
        <v>111</v>
      </c>
      <c r="D38" s="23">
        <v>3000</v>
      </c>
      <c r="E38" s="22" t="s">
        <v>112</v>
      </c>
      <c r="F38" s="44">
        <v>0.037</v>
      </c>
      <c r="G38" s="52">
        <v>44770</v>
      </c>
      <c r="H38" s="13" t="s">
        <v>102</v>
      </c>
      <c r="I38" s="13" t="s">
        <v>44</v>
      </c>
      <c r="J38" s="73" t="s">
        <v>103</v>
      </c>
      <c r="K38" s="52">
        <v>45135</v>
      </c>
      <c r="L38" s="23">
        <v>3000</v>
      </c>
      <c r="M38" s="44">
        <v>0.037</v>
      </c>
      <c r="N38" s="81">
        <v>267</v>
      </c>
      <c r="O38" s="10">
        <v>82.33</v>
      </c>
      <c r="P38" s="10" t="s">
        <v>28</v>
      </c>
      <c r="Q38" s="52">
        <v>45041</v>
      </c>
      <c r="R38" s="49"/>
    </row>
    <row r="39" ht="36" spans="1:18">
      <c r="A39" s="8">
        <f>MAX($A$3:A38)+1</f>
        <v>35</v>
      </c>
      <c r="B39" s="13" t="s">
        <v>22</v>
      </c>
      <c r="C39" s="22" t="s">
        <v>113</v>
      </c>
      <c r="D39" s="23">
        <v>3000</v>
      </c>
      <c r="E39" s="22" t="s">
        <v>114</v>
      </c>
      <c r="F39" s="44">
        <v>0.037</v>
      </c>
      <c r="G39" s="52">
        <v>44771</v>
      </c>
      <c r="H39" s="13" t="s">
        <v>102</v>
      </c>
      <c r="I39" s="13" t="s">
        <v>44</v>
      </c>
      <c r="J39" s="73" t="s">
        <v>115</v>
      </c>
      <c r="K39" s="52">
        <v>45136</v>
      </c>
      <c r="L39" s="23">
        <v>3000</v>
      </c>
      <c r="M39" s="44">
        <v>0.037</v>
      </c>
      <c r="N39" s="81">
        <v>259</v>
      </c>
      <c r="O39" s="10">
        <v>79.86</v>
      </c>
      <c r="P39" s="10" t="s">
        <v>28</v>
      </c>
      <c r="Q39" s="52">
        <v>45034</v>
      </c>
      <c r="R39" s="49"/>
    </row>
    <row r="40" ht="24" customHeight="1" spans="1:18">
      <c r="A40" s="24">
        <f>MAX($A$3:A39)+1</f>
        <v>36</v>
      </c>
      <c r="B40" s="11" t="s">
        <v>22</v>
      </c>
      <c r="C40" s="9" t="s">
        <v>116</v>
      </c>
      <c r="D40" s="12">
        <v>10000</v>
      </c>
      <c r="E40" s="38" t="s">
        <v>30</v>
      </c>
      <c r="F40" s="39">
        <v>0.0465</v>
      </c>
      <c r="G40" s="36">
        <v>44299</v>
      </c>
      <c r="H40" s="20" t="s">
        <v>31</v>
      </c>
      <c r="I40" s="8" t="s">
        <v>44</v>
      </c>
      <c r="J40" s="63" t="s">
        <v>117</v>
      </c>
      <c r="K40" s="64">
        <v>45029</v>
      </c>
      <c r="L40" s="12">
        <v>10000</v>
      </c>
      <c r="M40" s="39">
        <v>0.0465</v>
      </c>
      <c r="N40" s="21">
        <v>360</v>
      </c>
      <c r="O40" s="10">
        <v>465</v>
      </c>
      <c r="P40" s="84" t="s">
        <v>28</v>
      </c>
      <c r="Q40" s="95">
        <v>45029</v>
      </c>
      <c r="R40" s="8"/>
    </row>
    <row r="41" ht="24" customHeight="1" spans="1:18">
      <c r="A41" s="25"/>
      <c r="B41" s="11"/>
      <c r="C41" s="9"/>
      <c r="D41" s="12"/>
      <c r="E41" s="38"/>
      <c r="F41" s="39"/>
      <c r="G41" s="36"/>
      <c r="H41" s="20"/>
      <c r="I41" s="8"/>
      <c r="J41" s="74"/>
      <c r="K41" s="64"/>
      <c r="L41" s="97" t="s">
        <v>118</v>
      </c>
      <c r="M41" s="39">
        <v>0.0465</v>
      </c>
      <c r="N41" s="21">
        <v>360</v>
      </c>
      <c r="O41" s="10">
        <v>232.5</v>
      </c>
      <c r="P41" s="85"/>
      <c r="Q41" s="95"/>
      <c r="R41" s="8"/>
    </row>
    <row r="42" ht="24" customHeight="1" spans="1:18">
      <c r="A42" s="13">
        <f>MAX($A$3:A41)+1</f>
        <v>37</v>
      </c>
      <c r="B42" s="13" t="s">
        <v>22</v>
      </c>
      <c r="C42" s="9" t="s">
        <v>119</v>
      </c>
      <c r="D42" s="14">
        <v>1200</v>
      </c>
      <c r="E42" s="40" t="s">
        <v>30</v>
      </c>
      <c r="F42" s="41">
        <v>0.037</v>
      </c>
      <c r="G42" s="36">
        <v>44754</v>
      </c>
      <c r="H42" s="37" t="s">
        <v>25</v>
      </c>
      <c r="I42" s="8" t="s">
        <v>44</v>
      </c>
      <c r="J42" s="65" t="s">
        <v>120</v>
      </c>
      <c r="K42" s="36">
        <v>45119</v>
      </c>
      <c r="L42" s="66">
        <v>1200</v>
      </c>
      <c r="M42" s="44">
        <v>0.037</v>
      </c>
      <c r="N42" s="81">
        <v>269</v>
      </c>
      <c r="O42" s="10">
        <v>33.18</v>
      </c>
      <c r="P42" s="84" t="s">
        <v>28</v>
      </c>
      <c r="Q42" s="52">
        <v>45028</v>
      </c>
      <c r="R42" s="96"/>
    </row>
    <row r="43" ht="24" customHeight="1" spans="1:18">
      <c r="A43" s="13"/>
      <c r="B43" s="13"/>
      <c r="C43" s="9"/>
      <c r="D43" s="14"/>
      <c r="E43" s="40"/>
      <c r="F43" s="41"/>
      <c r="G43" s="36"/>
      <c r="H43" s="37"/>
      <c r="I43" s="8"/>
      <c r="J43" s="21"/>
      <c r="K43" s="36"/>
      <c r="L43" s="98" t="s">
        <v>121</v>
      </c>
      <c r="M43" s="44">
        <v>0.037</v>
      </c>
      <c r="N43" s="81">
        <v>1</v>
      </c>
      <c r="O43" s="10">
        <v>0.03</v>
      </c>
      <c r="P43" s="85"/>
      <c r="Q43" s="52"/>
      <c r="R43" s="96"/>
    </row>
    <row r="44" ht="24" customHeight="1" spans="1:18">
      <c r="A44" s="8">
        <f>MAX($A$3:A43)+1</f>
        <v>38</v>
      </c>
      <c r="B44" s="20" t="s">
        <v>22</v>
      </c>
      <c r="C44" s="15" t="s">
        <v>122</v>
      </c>
      <c r="D44" s="10">
        <v>10000</v>
      </c>
      <c r="E44" s="48" t="s">
        <v>90</v>
      </c>
      <c r="F44" s="35">
        <v>0.0465</v>
      </c>
      <c r="G44" s="43">
        <v>44299</v>
      </c>
      <c r="H44" s="8" t="s">
        <v>31</v>
      </c>
      <c r="I44" s="20" t="s">
        <v>44</v>
      </c>
      <c r="J44" s="75" t="s">
        <v>123</v>
      </c>
      <c r="K44" s="43">
        <v>45029</v>
      </c>
      <c r="L44" s="10">
        <v>10000</v>
      </c>
      <c r="M44" s="86">
        <v>0.0465</v>
      </c>
      <c r="N44" s="21">
        <v>367</v>
      </c>
      <c r="O44" s="10">
        <v>474.04</v>
      </c>
      <c r="P44" s="84" t="s">
        <v>28</v>
      </c>
      <c r="Q44" s="95">
        <v>45020</v>
      </c>
      <c r="R44" s="20"/>
    </row>
    <row r="45" ht="24" customHeight="1" spans="1:18">
      <c r="A45" s="8"/>
      <c r="B45" s="20"/>
      <c r="C45" s="15"/>
      <c r="D45" s="10"/>
      <c r="E45" s="48"/>
      <c r="F45" s="35"/>
      <c r="G45" s="43"/>
      <c r="H45" s="8"/>
      <c r="I45" s="20"/>
      <c r="J45" s="75"/>
      <c r="K45" s="43"/>
      <c r="L45" s="99" t="s">
        <v>118</v>
      </c>
      <c r="M45" s="86">
        <v>0.0465</v>
      </c>
      <c r="N45" s="21">
        <v>344</v>
      </c>
      <c r="O45" s="10">
        <v>222.17</v>
      </c>
      <c r="P45" s="85"/>
      <c r="Q45" s="95"/>
      <c r="R45" s="20"/>
    </row>
    <row r="46" ht="24" customHeight="1" spans="1:18">
      <c r="A46" s="8">
        <f>MAX($A$3:A45)+1</f>
        <v>39</v>
      </c>
      <c r="B46" s="21" t="s">
        <v>22</v>
      </c>
      <c r="C46" s="9" t="s">
        <v>124</v>
      </c>
      <c r="D46" s="10">
        <v>30000</v>
      </c>
      <c r="E46" s="8" t="s">
        <v>125</v>
      </c>
      <c r="F46" s="41">
        <v>0.0465</v>
      </c>
      <c r="G46" s="36">
        <v>44314</v>
      </c>
      <c r="H46" s="8" t="s">
        <v>43</v>
      </c>
      <c r="I46" s="8" t="s">
        <v>44</v>
      </c>
      <c r="J46" s="8" t="s">
        <v>126</v>
      </c>
      <c r="K46" s="43">
        <v>45410</v>
      </c>
      <c r="L46" s="10">
        <v>30000</v>
      </c>
      <c r="M46" s="35">
        <v>0.0465</v>
      </c>
      <c r="N46" s="21">
        <v>351</v>
      </c>
      <c r="O46" s="10">
        <v>1360.13</v>
      </c>
      <c r="P46" s="84" t="s">
        <v>28</v>
      </c>
      <c r="Q46" s="43">
        <v>45035</v>
      </c>
      <c r="R46" s="21"/>
    </row>
    <row r="47" ht="24" customHeight="1" spans="1:18">
      <c r="A47" s="8"/>
      <c r="B47" s="21"/>
      <c r="C47" s="9"/>
      <c r="D47" s="10"/>
      <c r="E47" s="8"/>
      <c r="F47" s="37"/>
      <c r="G47" s="36"/>
      <c r="H47" s="8"/>
      <c r="I47" s="8"/>
      <c r="J47" s="8"/>
      <c r="K47" s="43"/>
      <c r="L47" s="99" t="s">
        <v>127</v>
      </c>
      <c r="M47" s="35">
        <v>0.0465</v>
      </c>
      <c r="N47" s="21">
        <v>360</v>
      </c>
      <c r="O47" s="10">
        <v>930</v>
      </c>
      <c r="P47" s="85"/>
      <c r="Q47" s="43"/>
      <c r="R47" s="21"/>
    </row>
    <row r="48" ht="45" customHeight="1" spans="1:18">
      <c r="A48" s="26">
        <v>40</v>
      </c>
      <c r="B48" s="10" t="s">
        <v>128</v>
      </c>
      <c r="C48" s="10" t="s">
        <v>129</v>
      </c>
      <c r="D48" s="10">
        <v>5000</v>
      </c>
      <c r="E48" s="34" t="s">
        <v>130</v>
      </c>
      <c r="F48" s="35">
        <v>0.0445</v>
      </c>
      <c r="G48" s="43">
        <v>44772</v>
      </c>
      <c r="H48" s="34" t="s">
        <v>43</v>
      </c>
      <c r="I48" s="34" t="s">
        <v>26</v>
      </c>
      <c r="J48" s="10" t="s">
        <v>131</v>
      </c>
      <c r="K48" s="76">
        <v>45868</v>
      </c>
      <c r="L48" s="10">
        <v>5000</v>
      </c>
      <c r="M48" s="35">
        <v>0.0445</v>
      </c>
      <c r="N48" s="87">
        <v>241</v>
      </c>
      <c r="O48" s="88">
        <v>148.95</v>
      </c>
      <c r="P48" s="10" t="s">
        <v>132</v>
      </c>
      <c r="Q48" s="43">
        <v>45017</v>
      </c>
      <c r="R48" s="87"/>
    </row>
    <row r="49" ht="45" customHeight="1" spans="1:18">
      <c r="A49" s="26">
        <v>41</v>
      </c>
      <c r="B49" s="10" t="s">
        <v>128</v>
      </c>
      <c r="C49" s="10" t="s">
        <v>133</v>
      </c>
      <c r="D49" s="10">
        <v>45000</v>
      </c>
      <c r="E49" s="34" t="s">
        <v>134</v>
      </c>
      <c r="F49" s="35">
        <v>0.0475</v>
      </c>
      <c r="G49" s="43">
        <v>44229</v>
      </c>
      <c r="H49" s="34" t="s">
        <v>43</v>
      </c>
      <c r="I49" s="34" t="s">
        <v>26</v>
      </c>
      <c r="J49" s="10" t="s">
        <v>135</v>
      </c>
      <c r="K49" s="76">
        <v>45324</v>
      </c>
      <c r="L49" s="10">
        <v>45000</v>
      </c>
      <c r="M49" s="35">
        <v>0.0475</v>
      </c>
      <c r="N49" s="87">
        <v>782</v>
      </c>
      <c r="O49" s="88">
        <v>4643.13</v>
      </c>
      <c r="P49" s="10" t="s">
        <v>132</v>
      </c>
      <c r="Q49" s="43">
        <v>45020</v>
      </c>
      <c r="R49" s="87"/>
    </row>
    <row r="50" ht="45" customHeight="1" spans="1:18">
      <c r="A50" s="26">
        <v>42</v>
      </c>
      <c r="B50" s="10" t="s">
        <v>128</v>
      </c>
      <c r="C50" s="10" t="s">
        <v>136</v>
      </c>
      <c r="D50" s="10">
        <v>45000</v>
      </c>
      <c r="E50" s="10" t="s">
        <v>137</v>
      </c>
      <c r="F50" s="35">
        <v>0.0475</v>
      </c>
      <c r="G50" s="43">
        <v>43849</v>
      </c>
      <c r="H50" s="53" t="s">
        <v>43</v>
      </c>
      <c r="I50" s="26" t="s">
        <v>44</v>
      </c>
      <c r="J50" s="10" t="s">
        <v>138</v>
      </c>
      <c r="K50" s="76">
        <v>44945</v>
      </c>
      <c r="L50" s="10">
        <v>45000</v>
      </c>
      <c r="M50" s="35">
        <v>0.0475</v>
      </c>
      <c r="N50" s="87">
        <v>1080</v>
      </c>
      <c r="O50" s="88">
        <v>6412.5</v>
      </c>
      <c r="P50" s="10" t="s">
        <v>132</v>
      </c>
      <c r="Q50" s="43">
        <v>45020</v>
      </c>
      <c r="R50" s="87" t="s">
        <v>139</v>
      </c>
    </row>
    <row r="51" ht="45" customHeight="1" spans="1:18">
      <c r="A51" s="26">
        <v>43</v>
      </c>
      <c r="B51" s="10" t="s">
        <v>128</v>
      </c>
      <c r="C51" s="10" t="s">
        <v>140</v>
      </c>
      <c r="D51" s="10">
        <v>45000</v>
      </c>
      <c r="E51" s="54" t="s">
        <v>141</v>
      </c>
      <c r="F51" s="35">
        <v>0.0475</v>
      </c>
      <c r="G51" s="43">
        <v>43849</v>
      </c>
      <c r="H51" s="8" t="s">
        <v>43</v>
      </c>
      <c r="I51" s="77" t="s">
        <v>44</v>
      </c>
      <c r="J51" s="10" t="s">
        <v>142</v>
      </c>
      <c r="K51" s="76">
        <v>44945</v>
      </c>
      <c r="L51" s="10">
        <v>45000</v>
      </c>
      <c r="M51" s="35">
        <v>0.0475</v>
      </c>
      <c r="N51" s="87">
        <v>1080</v>
      </c>
      <c r="O51" s="88">
        <v>6412.5</v>
      </c>
      <c r="P51" s="10" t="s">
        <v>132</v>
      </c>
      <c r="Q51" s="43">
        <v>45019</v>
      </c>
      <c r="R51" s="87" t="s">
        <v>139</v>
      </c>
    </row>
    <row r="52" ht="42" customHeight="1" spans="1:18">
      <c r="A52" s="26">
        <v>44</v>
      </c>
      <c r="B52" s="10" t="s">
        <v>128</v>
      </c>
      <c r="C52" s="10" t="s">
        <v>143</v>
      </c>
      <c r="D52" s="10">
        <v>50000</v>
      </c>
      <c r="E52" s="54" t="s">
        <v>144</v>
      </c>
      <c r="F52" s="35">
        <v>0.0475</v>
      </c>
      <c r="G52" s="43">
        <v>44063</v>
      </c>
      <c r="H52" s="8" t="s">
        <v>31</v>
      </c>
      <c r="I52" s="77" t="s">
        <v>26</v>
      </c>
      <c r="J52" s="10" t="s">
        <v>145</v>
      </c>
      <c r="K52" s="76">
        <v>45158</v>
      </c>
      <c r="L52" s="10">
        <v>50000</v>
      </c>
      <c r="M52" s="35">
        <v>0.0475</v>
      </c>
      <c r="N52" s="87">
        <v>955</v>
      </c>
      <c r="O52" s="88">
        <v>6300.35</v>
      </c>
      <c r="P52" s="10" t="s">
        <v>132</v>
      </c>
      <c r="Q52" s="43">
        <v>45031</v>
      </c>
      <c r="R52" s="87"/>
    </row>
    <row r="53" ht="42" customHeight="1" spans="1:18">
      <c r="A53" s="26">
        <v>45</v>
      </c>
      <c r="B53" s="10" t="s">
        <v>128</v>
      </c>
      <c r="C53" s="10" t="s">
        <v>146</v>
      </c>
      <c r="D53" s="10">
        <v>1000</v>
      </c>
      <c r="E53" s="8" t="s">
        <v>137</v>
      </c>
      <c r="F53" s="35">
        <v>0.0445</v>
      </c>
      <c r="G53" s="43">
        <v>44773</v>
      </c>
      <c r="H53" s="55" t="s">
        <v>43</v>
      </c>
      <c r="I53" s="8" t="s">
        <v>26</v>
      </c>
      <c r="J53" s="10" t="s">
        <v>147</v>
      </c>
      <c r="K53" s="76">
        <v>45869</v>
      </c>
      <c r="L53" s="10">
        <v>1000</v>
      </c>
      <c r="M53" s="35">
        <v>0.0445</v>
      </c>
      <c r="N53" s="87">
        <v>258</v>
      </c>
      <c r="O53" s="88">
        <v>31.89</v>
      </c>
      <c r="P53" s="10" t="s">
        <v>132</v>
      </c>
      <c r="Q53" s="43">
        <v>45034</v>
      </c>
      <c r="R53" s="87"/>
    </row>
    <row r="54" ht="42" customHeight="1" spans="1:18">
      <c r="A54" s="26">
        <v>46</v>
      </c>
      <c r="B54" s="10" t="s">
        <v>128</v>
      </c>
      <c r="C54" s="10" t="s">
        <v>148</v>
      </c>
      <c r="D54" s="10">
        <v>30000</v>
      </c>
      <c r="E54" s="54" t="s">
        <v>141</v>
      </c>
      <c r="F54" s="35">
        <v>0.046</v>
      </c>
      <c r="G54" s="43">
        <v>44684</v>
      </c>
      <c r="H54" s="8" t="s">
        <v>43</v>
      </c>
      <c r="I54" s="77" t="s">
        <v>26</v>
      </c>
      <c r="J54" s="10" t="s">
        <v>149</v>
      </c>
      <c r="K54" s="76">
        <v>45780</v>
      </c>
      <c r="L54" s="10">
        <v>30000</v>
      </c>
      <c r="M54" s="35">
        <v>0.046</v>
      </c>
      <c r="N54" s="87">
        <v>347</v>
      </c>
      <c r="O54" s="88">
        <v>1330.17</v>
      </c>
      <c r="P54" s="10" t="s">
        <v>132</v>
      </c>
      <c r="Q54" s="43">
        <v>45036</v>
      </c>
      <c r="R54" s="87"/>
    </row>
    <row r="55" ht="42" customHeight="1" spans="1:18">
      <c r="A55" s="26">
        <v>47</v>
      </c>
      <c r="B55" s="10" t="s">
        <v>128</v>
      </c>
      <c r="C55" s="10" t="s">
        <v>150</v>
      </c>
      <c r="D55" s="10">
        <v>50000</v>
      </c>
      <c r="E55" s="8" t="s">
        <v>50</v>
      </c>
      <c r="F55" s="35">
        <v>0.046</v>
      </c>
      <c r="G55" s="43">
        <v>44658</v>
      </c>
      <c r="H55" s="56" t="s">
        <v>151</v>
      </c>
      <c r="I55" s="26" t="s">
        <v>44</v>
      </c>
      <c r="J55" s="10" t="s">
        <v>152</v>
      </c>
      <c r="K55" s="76">
        <v>45754</v>
      </c>
      <c r="L55" s="10">
        <v>50000</v>
      </c>
      <c r="M55" s="35">
        <v>0.046</v>
      </c>
      <c r="N55" s="87">
        <v>357</v>
      </c>
      <c r="O55" s="88">
        <v>2280.83</v>
      </c>
      <c r="P55" s="10" t="s">
        <v>132</v>
      </c>
      <c r="Q55" s="43">
        <v>45020</v>
      </c>
      <c r="R55" s="8"/>
    </row>
    <row r="56" ht="42" customHeight="1" spans="1:18">
      <c r="A56" s="26">
        <v>48</v>
      </c>
      <c r="B56" s="27" t="s">
        <v>22</v>
      </c>
      <c r="C56" s="28" t="s">
        <v>153</v>
      </c>
      <c r="D56" s="29">
        <v>5000</v>
      </c>
      <c r="E56" s="57" t="s">
        <v>154</v>
      </c>
      <c r="F56" s="58">
        <v>4.75</v>
      </c>
      <c r="G56" s="59">
        <v>44113</v>
      </c>
      <c r="H56" s="28">
        <v>36</v>
      </c>
      <c r="I56" s="28" t="s">
        <v>26</v>
      </c>
      <c r="J56" s="57" t="s">
        <v>155</v>
      </c>
      <c r="K56" s="78" t="s">
        <v>156</v>
      </c>
      <c r="L56" s="29">
        <v>5000</v>
      </c>
      <c r="M56" s="58">
        <v>4.75</v>
      </c>
      <c r="N56" s="29">
        <v>123</v>
      </c>
      <c r="O56" s="58">
        <v>81.15</v>
      </c>
      <c r="P56" s="89" t="s">
        <v>157</v>
      </c>
      <c r="Q56" s="59">
        <v>45040</v>
      </c>
      <c r="R56" s="28"/>
    </row>
    <row r="57" ht="42" customHeight="1" spans="1:18">
      <c r="A57" s="26">
        <v>49</v>
      </c>
      <c r="B57" s="27" t="s">
        <v>22</v>
      </c>
      <c r="C57" s="28" t="s">
        <v>158</v>
      </c>
      <c r="D57" s="29">
        <v>3000</v>
      </c>
      <c r="E57" s="57" t="s">
        <v>154</v>
      </c>
      <c r="F57" s="58">
        <v>3.7</v>
      </c>
      <c r="G57" s="59">
        <v>44772</v>
      </c>
      <c r="H57" s="28">
        <v>36</v>
      </c>
      <c r="I57" s="28" t="s">
        <v>44</v>
      </c>
      <c r="J57" s="57" t="s">
        <v>159</v>
      </c>
      <c r="K57" s="78" t="s">
        <v>160</v>
      </c>
      <c r="L57" s="29">
        <v>3000</v>
      </c>
      <c r="M57" s="58">
        <v>3.7</v>
      </c>
      <c r="N57" s="29">
        <v>118</v>
      </c>
      <c r="O57" s="58">
        <v>36.38</v>
      </c>
      <c r="P57" s="89" t="s">
        <v>157</v>
      </c>
      <c r="Q57" s="59">
        <v>45035</v>
      </c>
      <c r="R57" s="28"/>
    </row>
    <row r="58" ht="42" customHeight="1" spans="1:18">
      <c r="A58" s="26">
        <v>50</v>
      </c>
      <c r="B58" s="27" t="s">
        <v>22</v>
      </c>
      <c r="C58" s="28" t="s">
        <v>161</v>
      </c>
      <c r="D58" s="29">
        <v>20000</v>
      </c>
      <c r="E58" s="57" t="s">
        <v>154</v>
      </c>
      <c r="F58" s="58">
        <v>3.7</v>
      </c>
      <c r="G58" s="59">
        <v>44772</v>
      </c>
      <c r="H58" s="28">
        <v>36</v>
      </c>
      <c r="I58" s="28" t="s">
        <v>44</v>
      </c>
      <c r="J58" s="57" t="s">
        <v>162</v>
      </c>
      <c r="K58" s="78" t="s">
        <v>163</v>
      </c>
      <c r="L58" s="29">
        <v>20000</v>
      </c>
      <c r="M58" s="58">
        <v>3.7</v>
      </c>
      <c r="N58" s="29">
        <v>144</v>
      </c>
      <c r="O58" s="90">
        <v>296</v>
      </c>
      <c r="P58" s="89" t="s">
        <v>157</v>
      </c>
      <c r="Q58" s="59">
        <v>45029</v>
      </c>
      <c r="R58" s="28"/>
    </row>
    <row r="59" ht="42" customHeight="1" spans="1:18">
      <c r="A59" s="26">
        <v>51</v>
      </c>
      <c r="B59" s="27" t="s">
        <v>22</v>
      </c>
      <c r="C59" s="28" t="s">
        <v>164</v>
      </c>
      <c r="D59" s="29">
        <v>10000</v>
      </c>
      <c r="E59" s="57" t="s">
        <v>165</v>
      </c>
      <c r="F59" s="58">
        <v>4.75</v>
      </c>
      <c r="G59" s="59">
        <v>44109</v>
      </c>
      <c r="H59" s="28">
        <v>36</v>
      </c>
      <c r="I59" s="28" t="s">
        <v>44</v>
      </c>
      <c r="J59" s="57" t="s">
        <v>166</v>
      </c>
      <c r="K59" s="78" t="s">
        <v>167</v>
      </c>
      <c r="L59" s="29">
        <v>10000</v>
      </c>
      <c r="M59" s="58">
        <v>4.75</v>
      </c>
      <c r="N59" s="29">
        <v>364</v>
      </c>
      <c r="O59" s="90">
        <v>480.28</v>
      </c>
      <c r="P59" s="89" t="s">
        <v>157</v>
      </c>
      <c r="Q59" s="59">
        <v>45040</v>
      </c>
      <c r="R59" s="28"/>
    </row>
    <row r="60" ht="42" customHeight="1" spans="1:18">
      <c r="A60" s="26">
        <v>52</v>
      </c>
      <c r="B60" s="27" t="s">
        <v>22</v>
      </c>
      <c r="C60" s="28" t="s">
        <v>168</v>
      </c>
      <c r="D60" s="29">
        <v>10000</v>
      </c>
      <c r="E60" s="57" t="s">
        <v>154</v>
      </c>
      <c r="F60" s="58">
        <v>4.75</v>
      </c>
      <c r="G60" s="59">
        <v>44114</v>
      </c>
      <c r="H60" s="28">
        <v>36</v>
      </c>
      <c r="I60" s="28" t="s">
        <v>44</v>
      </c>
      <c r="J60" s="57" t="s">
        <v>169</v>
      </c>
      <c r="K60" s="78" t="s">
        <v>170</v>
      </c>
      <c r="L60" s="29">
        <v>10000</v>
      </c>
      <c r="M60" s="58">
        <v>4.75</v>
      </c>
      <c r="N60" s="29">
        <v>364</v>
      </c>
      <c r="O60" s="90">
        <v>480.28</v>
      </c>
      <c r="P60" s="89" t="s">
        <v>157</v>
      </c>
      <c r="Q60" s="59">
        <v>45037</v>
      </c>
      <c r="R60" s="28"/>
    </row>
    <row r="61" ht="32" customHeight="1" spans="1:18">
      <c r="A61" s="30" t="s">
        <v>171</v>
      </c>
      <c r="B61" s="31"/>
      <c r="C61" s="32"/>
      <c r="D61" s="33">
        <f>SUBTOTAL(9,D5:D60)</f>
        <v>1090000</v>
      </c>
      <c r="E61" s="60"/>
      <c r="F61" s="60"/>
      <c r="G61" s="60"/>
      <c r="H61" s="60"/>
      <c r="I61" s="60"/>
      <c r="J61" s="60"/>
      <c r="K61" s="60"/>
      <c r="L61" s="33"/>
      <c r="M61" s="60"/>
      <c r="N61" s="91"/>
      <c r="O61" s="91">
        <f>SUBTOTAL(9,O5:O60)</f>
        <v>57519.14</v>
      </c>
      <c r="P61" s="91"/>
      <c r="Q61" s="60"/>
      <c r="R61" s="60"/>
    </row>
  </sheetData>
  <mergeCells count="61">
    <mergeCell ref="A1:B1"/>
    <mergeCell ref="A2:R2"/>
    <mergeCell ref="A3:C3"/>
    <mergeCell ref="D3:Q3"/>
    <mergeCell ref="A61:C61"/>
    <mergeCell ref="A40:A41"/>
    <mergeCell ref="A42:A43"/>
    <mergeCell ref="A44:A45"/>
    <mergeCell ref="A46:A47"/>
    <mergeCell ref="B40:B41"/>
    <mergeCell ref="B42:B43"/>
    <mergeCell ref="B44:B45"/>
    <mergeCell ref="B46:B47"/>
    <mergeCell ref="C40:C41"/>
    <mergeCell ref="C42:C43"/>
    <mergeCell ref="C44:C45"/>
    <mergeCell ref="C46:C47"/>
    <mergeCell ref="D40:D41"/>
    <mergeCell ref="D42:D43"/>
    <mergeCell ref="D44:D45"/>
    <mergeCell ref="D46:D47"/>
    <mergeCell ref="E40:E41"/>
    <mergeCell ref="E42:E43"/>
    <mergeCell ref="E44:E45"/>
    <mergeCell ref="E46:E47"/>
    <mergeCell ref="F40:F41"/>
    <mergeCell ref="F42:F43"/>
    <mergeCell ref="F44:F45"/>
    <mergeCell ref="F46:F47"/>
    <mergeCell ref="G40:G41"/>
    <mergeCell ref="G42:G43"/>
    <mergeCell ref="G44:G45"/>
    <mergeCell ref="G46:G47"/>
    <mergeCell ref="H40:H41"/>
    <mergeCell ref="H42:H43"/>
    <mergeCell ref="H44:H45"/>
    <mergeCell ref="H46:H47"/>
    <mergeCell ref="I40:I41"/>
    <mergeCell ref="I42:I43"/>
    <mergeCell ref="I44:I45"/>
    <mergeCell ref="I46:I47"/>
    <mergeCell ref="J40:J41"/>
    <mergeCell ref="J42:J43"/>
    <mergeCell ref="J44:J45"/>
    <mergeCell ref="J46:J47"/>
    <mergeCell ref="K40:K41"/>
    <mergeCell ref="K42:K43"/>
    <mergeCell ref="K44:K45"/>
    <mergeCell ref="K46:K47"/>
    <mergeCell ref="P40:P41"/>
    <mergeCell ref="P42:P43"/>
    <mergeCell ref="P44:P45"/>
    <mergeCell ref="P46:P47"/>
    <mergeCell ref="Q40:Q41"/>
    <mergeCell ref="Q42:Q43"/>
    <mergeCell ref="Q44:Q45"/>
    <mergeCell ref="Q46:Q47"/>
    <mergeCell ref="R40:R41"/>
    <mergeCell ref="R42:R43"/>
    <mergeCell ref="R44:R45"/>
    <mergeCell ref="R46:R47"/>
  </mergeCells>
  <pageMargins left="0.393055555555556" right="0.393055555555556" top="0.472222222222222" bottom="1" header="0.5" footer="0.5"/>
  <pageSetup paperSize="9" scale="80" orientation="landscape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万宁小微金融服务部</dc:creator>
  <cp:lastModifiedBy>卢业斌</cp:lastModifiedBy>
  <dcterms:created xsi:type="dcterms:W3CDTF">2022-01-29T17:25:00Z</dcterms:created>
  <dcterms:modified xsi:type="dcterms:W3CDTF">2023-05-12T09:54:58Z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2052-11.8.2.11681</vt:lpwstr>
  </property>
  <property fmtid="{D5CDD505-2E9C-101B-9397-08002B2CF9AE}" pid="3" name="ICV">
    <vt:lpwstr>4B2D142AEA5C48C39D2D7B0E49B2CFC9</vt:lpwstr>
  </property>
</Properties>
</file>