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<sst xmlns="http://schemas.openxmlformats.org/spreadsheetml/2006/main" count="57" uniqueCount="47">
  <si>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万宁市2025年赴高校招聘医疗卫生专业技术人才（江西中医药大学考点）           面试成绩汇总表</t>
  </si>
  <si>
    <t>序号</t>
  </si>
  <si>
    <t>报考岗位</t>
  </si>
  <si>
    <t>准考证号</t>
  </si>
  <si>
    <t>姓名</t>
  </si>
  <si>
    <t>抽签号</t>
  </si>
  <si>
    <t>面试成绩</t>
  </si>
  <si>
    <t>备注</t>
  </si>
  <si>
    <t>0107-外科医师（万宁市人民医院/市医院驻看守所和戒毒所）</t>
  </si>
  <si>
    <t>莫雨漫</t>
  </si>
  <si>
    <t>01</t>
  </si>
  <si>
    <t>0114-影像医师（万宁市人民医院）</t>
  </si>
  <si>
    <t>纪文静</t>
  </si>
  <si>
    <t>08</t>
  </si>
  <si>
    <t>0121-中医师（万宁市妇幼保健院）</t>
  </si>
  <si>
    <t>邱录盛</t>
  </si>
  <si>
    <t>12</t>
  </si>
  <si>
    <t>邓丝薇</t>
  </si>
  <si>
    <t>07</t>
  </si>
  <si>
    <t>余淋</t>
  </si>
  <si>
    <t>13</t>
  </si>
  <si>
    <t>0127-放射技师（（万宁市医共体各分院）</t>
  </si>
  <si>
    <t>谌娜</t>
  </si>
  <si>
    <t>05</t>
  </si>
  <si>
    <t>郑琴</t>
  </si>
  <si>
    <t>04</t>
  </si>
  <si>
    <t>温奕秋</t>
  </si>
  <si>
    <t>06</t>
  </si>
  <si>
    <t>熊婉婷</t>
  </si>
  <si>
    <t>09</t>
  </si>
  <si>
    <t>李啸</t>
  </si>
  <si>
    <t>16</t>
  </si>
  <si>
    <t>梁韦盼</t>
  </si>
  <si>
    <t>10</t>
  </si>
  <si>
    <t>0128-中医师（万宁市中医院）</t>
  </si>
  <si>
    <t>刘海珍</t>
  </si>
  <si>
    <t>02</t>
  </si>
  <si>
    <t>缺考</t>
  </si>
  <si>
    <t>袁宇辉</t>
  </si>
  <si>
    <t>11</t>
  </si>
  <si>
    <t>0129-针灸推拿医师（万宁市中医院/万宁市医共体北大分院）</t>
  </si>
  <si>
    <t>王欣榆</t>
  </si>
  <si>
    <t>15</t>
  </si>
  <si>
    <t>程伟康</t>
  </si>
  <si>
    <t>03</t>
  </si>
  <si>
    <t>陈薇薇</t>
  </si>
  <si>
    <t>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</si>
</sst>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C12" sqref="C12:D12"/>
    </sheetView>
  </sheetViews>
  <sheetFormatPr defaultColWidth="11.3833333333333" defaultRowHeight="24" customHeight="1" outlineLevelCol="6"/>
  <cols>
    <col min="1" max="1" width="11.3833333333333" style="1"/>
    <col min="2" max="2" width="41.125" style="2" customWidth="1"/>
    <col min="3" max="3" width="21.5" style="1" customWidth="1"/>
    <col min="4" max="4" width="11.9416666666667" style="1" customWidth="1"/>
    <col min="5" max="5" width="10.125" style="1" customWidth="1"/>
    <col min="6" max="6" width="13.875" style="1" customWidth="1"/>
    <col min="7" max="7" width="10.275" style="3" customWidth="1"/>
    <col min="8" max="16384" width="11.3833333333333" style="1"/>
  </cols>
  <sheetData>
    <row r="1" s="1" customFormat="1" ht="64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2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3" customHeight="1" spans="1:7">
      <c r="A3" s="7">
        <v>1</v>
      </c>
      <c r="B3" s="8" t="s">
        <v>8</v>
      </c>
      <c r="C3" s="7" t="str">
        <f>"202506220101"</f>
        <v>202506220101</v>
      </c>
      <c r="D3" s="7" t="s">
        <v>9</v>
      </c>
      <c r="E3" s="7" t="s">
        <v>10</v>
      </c>
      <c r="F3" s="9">
        <v>80</v>
      </c>
      <c r="G3" s="7"/>
    </row>
    <row r="4" s="1" customFormat="1" ht="33" customHeight="1" spans="1:7">
      <c r="A4" s="7">
        <v>2</v>
      </c>
      <c r="B4" s="8" t="s">
        <v>11</v>
      </c>
      <c r="C4" s="7" t="str">
        <f>"202506220105"</f>
        <v>202506220105</v>
      </c>
      <c r="D4" s="7" t="s">
        <v>12</v>
      </c>
      <c r="E4" s="7" t="s">
        <v>13</v>
      </c>
      <c r="F4" s="9">
        <v>69.33</v>
      </c>
      <c r="G4" s="7"/>
    </row>
    <row r="5" s="1" customFormat="1" ht="33" customHeight="1" spans="1:7">
      <c r="A5" s="7">
        <v>3</v>
      </c>
      <c r="B5" s="10" t="s">
        <v>14</v>
      </c>
      <c r="C5" s="7" t="str">
        <f>"202506220111"</f>
        <v>202506220111</v>
      </c>
      <c r="D5" s="7" t="s">
        <v>15</v>
      </c>
      <c r="E5" s="7" t="s">
        <v>16</v>
      </c>
      <c r="F5" s="9">
        <v>76.67</v>
      </c>
      <c r="G5" s="7"/>
    </row>
    <row r="6" s="1" customFormat="1" ht="33" customHeight="1" spans="1:7">
      <c r="A6" s="7">
        <v>4</v>
      </c>
      <c r="B6" s="10" t="s">
        <v>14</v>
      </c>
      <c r="C6" s="7" t="str">
        <f>"202506220108"</f>
        <v>202506220108</v>
      </c>
      <c r="D6" s="7" t="s">
        <v>17</v>
      </c>
      <c r="E6" s="7" t="s">
        <v>18</v>
      </c>
      <c r="F6" s="9">
        <v>76.33</v>
      </c>
      <c r="G6" s="7"/>
    </row>
    <row r="7" s="1" customFormat="1" ht="33" customHeight="1" spans="1:7">
      <c r="A7" s="7">
        <v>5</v>
      </c>
      <c r="B7" s="10" t="s">
        <v>14</v>
      </c>
      <c r="C7" s="7" t="str">
        <f>"202506220113"</f>
        <v>202506220113</v>
      </c>
      <c r="D7" s="7" t="s">
        <v>19</v>
      </c>
      <c r="E7" s="7" t="s">
        <v>20</v>
      </c>
      <c r="F7" s="9">
        <v>61.67</v>
      </c>
      <c r="G7" s="7"/>
    </row>
    <row r="8" s="1" customFormat="1" ht="33" customHeight="1" spans="1:7">
      <c r="A8" s="7">
        <v>6</v>
      </c>
      <c r="B8" s="8" t="s">
        <v>21</v>
      </c>
      <c r="C8" s="7" t="str">
        <f>"202506220154"</f>
        <v>202506220154</v>
      </c>
      <c r="D8" s="7" t="s">
        <v>22</v>
      </c>
      <c r="E8" s="7" t="s">
        <v>23</v>
      </c>
      <c r="F8" s="9">
        <v>84</v>
      </c>
      <c r="G8" s="7"/>
    </row>
    <row r="9" s="1" customFormat="1" ht="33" customHeight="1" spans="1:7">
      <c r="A9" s="7">
        <v>7</v>
      </c>
      <c r="B9" s="8" t="s">
        <v>21</v>
      </c>
      <c r="C9" s="7" t="str">
        <f>"202506220146"</f>
        <v>202506220146</v>
      </c>
      <c r="D9" s="7" t="s">
        <v>24</v>
      </c>
      <c r="E9" s="7" t="s">
        <v>25</v>
      </c>
      <c r="F9" s="9">
        <v>74.67</v>
      </c>
      <c r="G9" s="7"/>
    </row>
    <row r="10" s="1" customFormat="1" ht="33" customHeight="1" spans="1:7">
      <c r="A10" s="7">
        <v>8</v>
      </c>
      <c r="B10" s="8" t="s">
        <v>21</v>
      </c>
      <c r="C10" s="7" t="str">
        <f>"202506220128"</f>
        <v>202506220128</v>
      </c>
      <c r="D10" s="7" t="s">
        <v>26</v>
      </c>
      <c r="E10" s="7" t="s">
        <v>27</v>
      </c>
      <c r="F10" s="9">
        <v>66</v>
      </c>
      <c r="G10" s="7"/>
    </row>
    <row r="11" s="1" customFormat="1" ht="33" customHeight="1" spans="1:7">
      <c r="A11" s="7">
        <v>9</v>
      </c>
      <c r="B11" s="8" t="s">
        <v>21</v>
      </c>
      <c r="C11" s="7" t="str">
        <f>"202506220147"</f>
        <v>202506220147</v>
      </c>
      <c r="D11" s="7" t="s">
        <v>28</v>
      </c>
      <c r="E11" s="7" t="s">
        <v>29</v>
      </c>
      <c r="F11" s="9">
        <v>69</v>
      </c>
      <c r="G11" s="7"/>
    </row>
    <row r="12" s="1" customFormat="1" ht="33" customHeight="1" spans="1:7">
      <c r="A12" s="7">
        <v>10</v>
      </c>
      <c r="B12" s="8" t="s">
        <v>21</v>
      </c>
      <c r="C12" s="7" t="str">
        <f>"202506220131"</f>
        <v>202506220131</v>
      </c>
      <c r="D12" s="7" t="s">
        <v>30</v>
      </c>
      <c r="E12" s="7" t="s">
        <v>31</v>
      </c>
      <c r="F12" s="9">
        <v>62.67</v>
      </c>
      <c r="G12" s="7"/>
    </row>
    <row r="13" s="1" customFormat="1" ht="33" customHeight="1" spans="1:7">
      <c r="A13" s="7">
        <v>11</v>
      </c>
      <c r="B13" s="8" t="s">
        <v>21</v>
      </c>
      <c r="C13" s="7" t="str">
        <f>"202506220132"</f>
        <v>202506220132</v>
      </c>
      <c r="D13" s="7" t="s">
        <v>32</v>
      </c>
      <c r="E13" s="7" t="s">
        <v>33</v>
      </c>
      <c r="F13" s="9">
        <v>55.67</v>
      </c>
      <c r="G13" s="7"/>
    </row>
    <row r="14" s="1" customFormat="1" ht="33" customHeight="1" spans="1:7">
      <c r="A14" s="7">
        <v>12</v>
      </c>
      <c r="B14" s="8" t="s">
        <v>34</v>
      </c>
      <c r="C14" s="7" t="str">
        <f>"202506220115"</f>
        <v>202506220115</v>
      </c>
      <c r="D14" s="7" t="s">
        <v>35</v>
      </c>
      <c r="E14" s="7" t="s">
        <v>36</v>
      </c>
      <c r="F14" s="9"/>
      <c r="G14" s="7" t="s">
        <v>37</v>
      </c>
    </row>
    <row r="15" s="1" customFormat="1" ht="33" customHeight="1" spans="1:7">
      <c r="A15" s="7">
        <v>13</v>
      </c>
      <c r="B15" s="10" t="s">
        <v>34</v>
      </c>
      <c r="C15" s="7" t="str">
        <f>"202506220114"</f>
        <v>202506220114</v>
      </c>
      <c r="D15" s="7" t="s">
        <v>38</v>
      </c>
      <c r="E15" s="7" t="s">
        <v>39</v>
      </c>
      <c r="F15" s="9">
        <v>71.67</v>
      </c>
      <c r="G15" s="7"/>
    </row>
    <row r="16" s="1" customFormat="1" ht="33" customHeight="1" spans="1:7">
      <c r="A16" s="7">
        <v>14</v>
      </c>
      <c r="B16" s="8" t="s">
        <v>40</v>
      </c>
      <c r="C16" s="7" t="str">
        <f>"202506220127"</f>
        <v>202506220127</v>
      </c>
      <c r="D16" s="7" t="s">
        <v>41</v>
      </c>
      <c r="E16" s="7" t="s">
        <v>42</v>
      </c>
      <c r="F16" s="9">
        <v>79.67</v>
      </c>
      <c r="G16" s="7"/>
    </row>
    <row r="17" s="1" customFormat="1" ht="33" customHeight="1" spans="1:7">
      <c r="A17" s="7">
        <v>15</v>
      </c>
      <c r="B17" s="8" t="s">
        <v>40</v>
      </c>
      <c r="C17" s="7" t="str">
        <f>"202506220119"</f>
        <v>202506220119</v>
      </c>
      <c r="D17" s="7" t="s">
        <v>43</v>
      </c>
      <c r="E17" s="7" t="s">
        <v>44</v>
      </c>
      <c r="F17" s="9">
        <v>65.67</v>
      </c>
      <c r="G17" s="7"/>
    </row>
    <row r="18" s="1" customFormat="1" ht="33" customHeight="1" spans="1:7">
      <c r="A18" s="7">
        <v>16</v>
      </c>
      <c r="B18" s="8" t="s">
        <v>40</v>
      </c>
      <c r="C18" s="7" t="str">
        <f>"202506220126"</f>
        <v>202506220126</v>
      </c>
      <c r="D18" s="7" t="s">
        <v>45</v>
      </c>
      <c r="E18" s="7" t="s">
        <v>46</v>
      </c>
      <c r="F18" s="9">
        <v>55.67</v>
      </c>
      <c r="G18" s="7"/>
    </row>
  </sheetData>
  <mergeCells count="1">
    <mergeCell ref="A1:G1"/>
  </mergeCells>
  <dataValidations count="1">
    <dataValidation type="custom" allowBlank="1" showInputMessage="1" showErrorMessage="1" sqref="G3:G13 G15:G18">
      <formula1>ROUND((SUM(#REF!)-MAX(#REF!)-MIN(#REF!))/5,2)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卢晓伟</cp:lastModifiedBy>
  <dcterms:created xsi:type="dcterms:W3CDTF">2025-06-23T11:47:00Z</dcterms:created>
  <dcterms:modified xsi:type="dcterms:W3CDTF">2025-06-23T14:04:00Z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3CE0F27BD94A4BFDB59E6ACD17BBC0F7_13</vt:lpwstr>
  </property>
  <property fmtid="{D5CDD505-2E9C-101B-9397-08002B2CF9AE}" pid="3" name="KSOProductBuildVer">
    <vt:lpwstr>2052-12.1.0.21541</vt:lpwstr>
  </property>
</Properties>
</file>